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cha\Documents\MONAELie\GSV Schwimmen\2023\EM Chemnitz\"/>
    </mc:Choice>
  </mc:AlternateContent>
  <xr:revisionPtr revIDLastSave="0" documentId="13_ncr:1_{B9B10096-7A6E-450C-8021-DE7819707F86}" xr6:coauthVersionLast="47" xr6:coauthVersionMax="47" xr10:uidLastSave="{00000000-0000-0000-0000-000000000000}"/>
  <workbookProtection workbookAlgorithmName="SHA-512" workbookHashValue="AWrn9lnErbzCbY5J+XvfsB4at21jXsHpTX5kG5l2Ogos+UmZnEQ5sQILxsEbmE314S07o+4UKycVTEfzF8BOMg==" workbookSaltValue="BWWdniMJTQr26I6+uNowlQ==" workbookSpinCount="100000" lockStructure="1"/>
  <bookViews>
    <workbookView xWindow="-120" yWindow="-120" windowWidth="29040" windowHeight="15840" xr2:uid="{00000000-000D-0000-FFFF-FFFF00000000}"/>
  </bookViews>
  <sheets>
    <sheet name="Übersicht" sheetId="1" r:id="rId1"/>
    <sheet name="Einzel Meisterschaft" sheetId="8" r:id="rId2"/>
    <sheet name="LSSP Einzel Meisterschaft" sheetId="10" state="hidden" r:id="rId3"/>
    <sheet name="Einzel-Sprint-Meisterschaft" sheetId="9" state="hidden" r:id="rId4"/>
    <sheet name="Staffelmeldungen" sheetId="6" r:id="rId5"/>
    <sheet name="Hinweise" sheetId="7" state="hidden" r:id="rId6"/>
  </sheets>
  <externalReferences>
    <externalReference r:id="rId7"/>
    <externalReference r:id="rId8"/>
  </externalReferences>
  <definedNames>
    <definedName name="_">Übersicht!$A$33</definedName>
    <definedName name="__xlnm.Print_Area" localSheetId="0">Übersicht!$A$1:$J$51</definedName>
    <definedName name="Ges.m">[1]Übersicht!$AB$13</definedName>
    <definedName name="Ges.x">[2]Übersicht!$Z$4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6" i="8" l="1"/>
  <c r="A4" i="6"/>
  <c r="H6" i="6" l="1"/>
  <c r="I37" i="1" s="1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6" i="10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H7" i="6"/>
  <c r="I38" i="1" s="1"/>
  <c r="H8" i="6"/>
  <c r="I39" i="1" s="1"/>
  <c r="H9" i="6"/>
  <c r="I40" i="1" s="1"/>
  <c r="H10" i="6"/>
  <c r="I41" i="1" s="1"/>
  <c r="H11" i="6"/>
  <c r="I42" i="1" s="1"/>
  <c r="D6" i="6"/>
  <c r="C6" i="6"/>
  <c r="I43" i="1"/>
  <c r="I44" i="1"/>
  <c r="I45" i="1"/>
  <c r="I46" i="1"/>
  <c r="B6" i="6"/>
  <c r="D23" i="10" l="1"/>
  <c r="C23" i="10"/>
  <c r="B23" i="10"/>
  <c r="D22" i="10"/>
  <c r="C22" i="10"/>
  <c r="B22" i="10"/>
  <c r="D21" i="10"/>
  <c r="C21" i="10"/>
  <c r="B21" i="10"/>
  <c r="D20" i="10"/>
  <c r="C20" i="10"/>
  <c r="B20" i="10"/>
  <c r="D19" i="10"/>
  <c r="C19" i="10"/>
  <c r="B19" i="10"/>
  <c r="D18" i="10"/>
  <c r="C18" i="10"/>
  <c r="B18" i="10"/>
  <c r="D17" i="10"/>
  <c r="C17" i="10"/>
  <c r="B17" i="10"/>
  <c r="D16" i="10"/>
  <c r="C16" i="10"/>
  <c r="B16" i="10"/>
  <c r="D15" i="10"/>
  <c r="C15" i="10"/>
  <c r="B15" i="10"/>
  <c r="D14" i="10"/>
  <c r="C14" i="10"/>
  <c r="B14" i="10"/>
  <c r="D13" i="10"/>
  <c r="C13" i="10"/>
  <c r="B13" i="10"/>
  <c r="D12" i="10"/>
  <c r="C12" i="10"/>
  <c r="B12" i="10"/>
  <c r="D11" i="10"/>
  <c r="C11" i="10"/>
  <c r="B11" i="10"/>
  <c r="D10" i="10"/>
  <c r="C10" i="10"/>
  <c r="B10" i="10"/>
  <c r="D9" i="10"/>
  <c r="C9" i="10"/>
  <c r="B9" i="10"/>
  <c r="D8" i="10"/>
  <c r="C8" i="10"/>
  <c r="B8" i="10"/>
  <c r="D7" i="10"/>
  <c r="C7" i="10"/>
  <c r="B7" i="10"/>
  <c r="D6" i="10"/>
  <c r="C6" i="10"/>
  <c r="B6" i="10"/>
  <c r="A4" i="10"/>
  <c r="D23" i="9"/>
  <c r="C23" i="9"/>
  <c r="N23" i="9" s="1"/>
  <c r="B23" i="9"/>
  <c r="D22" i="9"/>
  <c r="C22" i="9"/>
  <c r="N22" i="9" s="1"/>
  <c r="B22" i="9"/>
  <c r="D21" i="9"/>
  <c r="C21" i="9"/>
  <c r="N21" i="9" s="1"/>
  <c r="B21" i="9"/>
  <c r="D20" i="9"/>
  <c r="C20" i="9"/>
  <c r="N20" i="9" s="1"/>
  <c r="B20" i="9"/>
  <c r="D19" i="9"/>
  <c r="C19" i="9"/>
  <c r="N19" i="9" s="1"/>
  <c r="B19" i="9"/>
  <c r="D18" i="9"/>
  <c r="C18" i="9"/>
  <c r="N18" i="9" s="1"/>
  <c r="B18" i="9"/>
  <c r="D17" i="9"/>
  <c r="C17" i="9"/>
  <c r="N17" i="9" s="1"/>
  <c r="B17" i="9"/>
  <c r="D16" i="9"/>
  <c r="C16" i="9"/>
  <c r="N16" i="9" s="1"/>
  <c r="B16" i="9"/>
  <c r="D15" i="9"/>
  <c r="C15" i="9"/>
  <c r="N15" i="9" s="1"/>
  <c r="B15" i="9"/>
  <c r="D14" i="9"/>
  <c r="C14" i="9"/>
  <c r="N14" i="9" s="1"/>
  <c r="B14" i="9"/>
  <c r="D13" i="9"/>
  <c r="C13" i="9"/>
  <c r="N13" i="9" s="1"/>
  <c r="B13" i="9"/>
  <c r="D12" i="9"/>
  <c r="C12" i="9"/>
  <c r="N12" i="9" s="1"/>
  <c r="B12" i="9"/>
  <c r="D11" i="9"/>
  <c r="C11" i="9"/>
  <c r="N11" i="9" s="1"/>
  <c r="B11" i="9"/>
  <c r="D10" i="9"/>
  <c r="C10" i="9"/>
  <c r="N10" i="9" s="1"/>
  <c r="B10" i="9"/>
  <c r="D9" i="9"/>
  <c r="C9" i="9"/>
  <c r="N9" i="9" s="1"/>
  <c r="B9" i="9"/>
  <c r="D8" i="9"/>
  <c r="C8" i="9"/>
  <c r="N8" i="9" s="1"/>
  <c r="B8" i="9"/>
  <c r="D7" i="9"/>
  <c r="C7" i="9"/>
  <c r="N7" i="9" s="1"/>
  <c r="B7" i="9"/>
  <c r="D6" i="9"/>
  <c r="C6" i="9"/>
  <c r="N6" i="9" s="1"/>
  <c r="B6" i="9"/>
  <c r="A4" i="9"/>
  <c r="B7" i="8"/>
  <c r="C7" i="8"/>
  <c r="R7" i="8" s="1"/>
  <c r="D7" i="8"/>
  <c r="B8" i="8"/>
  <c r="C8" i="8"/>
  <c r="R8" i="8" s="1"/>
  <c r="D8" i="8"/>
  <c r="B9" i="8"/>
  <c r="C9" i="8"/>
  <c r="R9" i="8" s="1"/>
  <c r="D9" i="8"/>
  <c r="B10" i="8"/>
  <c r="C10" i="8"/>
  <c r="R10" i="8" s="1"/>
  <c r="D10" i="8"/>
  <c r="B11" i="8"/>
  <c r="C11" i="8"/>
  <c r="R11" i="8" s="1"/>
  <c r="D11" i="8"/>
  <c r="B12" i="8"/>
  <c r="C12" i="8"/>
  <c r="R12" i="8" s="1"/>
  <c r="D12" i="8"/>
  <c r="B13" i="8"/>
  <c r="C13" i="8"/>
  <c r="R13" i="8" s="1"/>
  <c r="D13" i="8"/>
  <c r="B14" i="8"/>
  <c r="C14" i="8"/>
  <c r="R14" i="8" s="1"/>
  <c r="D14" i="8"/>
  <c r="B15" i="8"/>
  <c r="C15" i="8"/>
  <c r="R15" i="8" s="1"/>
  <c r="D15" i="8"/>
  <c r="B16" i="8"/>
  <c r="C16" i="8"/>
  <c r="R16" i="8" s="1"/>
  <c r="D16" i="8"/>
  <c r="B17" i="8"/>
  <c r="C17" i="8"/>
  <c r="R17" i="8" s="1"/>
  <c r="D17" i="8"/>
  <c r="B18" i="8"/>
  <c r="C18" i="8"/>
  <c r="R18" i="8" s="1"/>
  <c r="D18" i="8"/>
  <c r="B19" i="8"/>
  <c r="C19" i="8"/>
  <c r="R19" i="8" s="1"/>
  <c r="D19" i="8"/>
  <c r="B20" i="8"/>
  <c r="C20" i="8"/>
  <c r="R20" i="8" s="1"/>
  <c r="D20" i="8"/>
  <c r="B21" i="8"/>
  <c r="C21" i="8"/>
  <c r="R21" i="8" s="1"/>
  <c r="D21" i="8"/>
  <c r="B22" i="8"/>
  <c r="C22" i="8"/>
  <c r="R22" i="8" s="1"/>
  <c r="D22" i="8"/>
  <c r="B23" i="8"/>
  <c r="C23" i="8"/>
  <c r="R23" i="8" s="1"/>
  <c r="D23" i="8"/>
  <c r="D6" i="8"/>
  <c r="C6" i="8"/>
  <c r="B6" i="8"/>
  <c r="A4" i="8"/>
  <c r="I24" i="1" l="1"/>
  <c r="I20" i="1"/>
  <c r="I16" i="1"/>
  <c r="I10" i="1"/>
  <c r="I14" i="1"/>
  <c r="I13" i="1"/>
  <c r="I27" i="1"/>
  <c r="I22" i="1"/>
  <c r="I18" i="1"/>
  <c r="I12" i="1"/>
  <c r="I26" i="1"/>
  <c r="I25" i="1"/>
  <c r="I23" i="1"/>
  <c r="I21" i="1"/>
  <c r="I19" i="1"/>
  <c r="I17" i="1"/>
  <c r="I15" i="1"/>
  <c r="I11" i="1"/>
  <c r="A33" i="1"/>
  <c r="A30" i="1"/>
  <c r="A29" i="1"/>
  <c r="G33" i="1" l="1"/>
  <c r="C33" i="1"/>
  <c r="I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9" authorId="0" shapeId="0" xr:uid="{00000000-0006-0000-0000-000002000000}">
      <text>
        <r>
          <rPr>
            <b/>
            <sz val="10"/>
            <color indexed="8"/>
            <rFont val="Tahoma"/>
            <family val="2"/>
            <charset val="1"/>
          </rPr>
          <t>DSV-ID-Nr. nur einschreiben wenn vorhanden, sonst bleibt das Feld leer!</t>
        </r>
      </text>
    </comment>
  </commentList>
</comments>
</file>

<file path=xl/sharedStrings.xml><?xml version="1.0" encoding="utf-8"?>
<sst xmlns="http://schemas.openxmlformats.org/spreadsheetml/2006/main" count="205" uniqueCount="133">
  <si>
    <t>Gehörlosen-Sportverband Sachsen e.V.</t>
  </si>
  <si>
    <t xml:space="preserve">Vereinsname: </t>
  </si>
  <si>
    <t>E-Mailanschrift:</t>
  </si>
  <si>
    <t>EINZEL</t>
  </si>
  <si>
    <t>Nr.</t>
  </si>
  <si>
    <t>Name, Vorname</t>
  </si>
  <si>
    <t>Ges.:
m/w</t>
  </si>
  <si>
    <t>Geburtsjahr</t>
  </si>
  <si>
    <t>Startklasse</t>
  </si>
  <si>
    <t>Altersklasse</t>
  </si>
  <si>
    <t>Verbandspass-Nr.</t>
  </si>
  <si>
    <t>DSV  ID-Nummer</t>
  </si>
  <si>
    <t>Startgebühr</t>
  </si>
  <si>
    <t>Staffelmeldung</t>
  </si>
  <si>
    <t>Geschlecht</t>
  </si>
  <si>
    <t>AK/Einzel</t>
  </si>
  <si>
    <t>AK/Staffel</t>
  </si>
  <si>
    <t>Gebühr/Staffel</t>
  </si>
  <si>
    <t>m</t>
  </si>
  <si>
    <t>w</t>
  </si>
  <si>
    <t>GL</t>
  </si>
  <si>
    <t>x</t>
  </si>
  <si>
    <t>H</t>
  </si>
  <si>
    <t>Staffel</t>
  </si>
  <si>
    <t>Mannschaft</t>
  </si>
  <si>
    <t>Ges.:
x</t>
  </si>
  <si>
    <t>Summe:</t>
  </si>
  <si>
    <t>2 / 3</t>
  </si>
  <si>
    <t>4 / 5</t>
  </si>
  <si>
    <t>6 / 7</t>
  </si>
  <si>
    <t>8 / 9</t>
  </si>
  <si>
    <t>10 / 11</t>
  </si>
  <si>
    <t>12 / 13</t>
  </si>
  <si>
    <t>14 / 15</t>
  </si>
  <si>
    <t>16 / 17</t>
  </si>
  <si>
    <t>18 / 19</t>
  </si>
  <si>
    <t>100m Schmetterling</t>
  </si>
  <si>
    <t>50m Schmetterling</t>
  </si>
  <si>
    <t>50m Rücken</t>
  </si>
  <si>
    <t>50m Brust</t>
  </si>
  <si>
    <t>50m Freistil</t>
  </si>
  <si>
    <t>25m Schmetterling</t>
  </si>
  <si>
    <t>25m Rücken</t>
  </si>
  <si>
    <t>25m Brust</t>
  </si>
  <si>
    <t>25m Freistil</t>
  </si>
  <si>
    <t>Staffelmeldungen</t>
  </si>
  <si>
    <t>Wettkampf-Nr.:</t>
  </si>
  <si>
    <t>AK: alle</t>
  </si>
  <si>
    <t>4x 50m Freistil mixed</t>
  </si>
  <si>
    <t>4x 50m Lagen mixed</t>
  </si>
  <si>
    <t>Einzel</t>
  </si>
  <si>
    <t>100m Lagen</t>
  </si>
  <si>
    <t>50m Lagen</t>
  </si>
  <si>
    <t>25m Lagen</t>
  </si>
  <si>
    <t>100m Brust</t>
  </si>
  <si>
    <t>100m Freistil</t>
  </si>
  <si>
    <t>Einzel Meisterschaft</t>
  </si>
  <si>
    <t>2/3</t>
  </si>
  <si>
    <t>4/5</t>
  </si>
  <si>
    <t>6/7</t>
  </si>
  <si>
    <t>8/9</t>
  </si>
  <si>
    <t>10/11</t>
  </si>
  <si>
    <t>12/13</t>
  </si>
  <si>
    <t>14/15</t>
  </si>
  <si>
    <t>16/17</t>
  </si>
  <si>
    <t>18/19</t>
  </si>
  <si>
    <t>Gebühr/EM &amp; ESM</t>
  </si>
  <si>
    <t>Gebühr/LSSP</t>
  </si>
  <si>
    <t>13 / 14</t>
  </si>
  <si>
    <t>15 / 16</t>
  </si>
  <si>
    <t>17 / 18</t>
  </si>
  <si>
    <t>19 / 20</t>
  </si>
  <si>
    <t>Landessportspiele Einzel Meisterschaft</t>
  </si>
  <si>
    <t>Wettkampf-Nr.: w / m</t>
  </si>
  <si>
    <t>1 / 2</t>
  </si>
  <si>
    <t>3 / 4</t>
  </si>
  <si>
    <t>5 / 6</t>
  </si>
  <si>
    <t>7 / 8</t>
  </si>
  <si>
    <t>9 / 10</t>
  </si>
  <si>
    <t>Wettkampf Titel</t>
  </si>
  <si>
    <t>Mannschaftsleiter:</t>
  </si>
  <si>
    <t>GSV Sachsen e.V.</t>
  </si>
  <si>
    <t>Kontodaten:</t>
  </si>
  <si>
    <t>IBAN:</t>
  </si>
  <si>
    <t>DE67 8605 5592 1100 8200 90</t>
  </si>
  <si>
    <t>Vermerk:</t>
  </si>
  <si>
    <t>Startgebühr Einzelmeisterschaft Schwimmen / Vereinsname</t>
  </si>
  <si>
    <t>Bezahlung:</t>
  </si>
  <si>
    <t>Startgebühr Landessportspiele Schwimmen / Vereinsname</t>
  </si>
  <si>
    <t>Startgebühr Einzel-Sprint-Meisterschaft Schwimmen / Vereinsname</t>
  </si>
  <si>
    <t>Einzel-Sprint-Meisterschaft</t>
  </si>
  <si>
    <t xml:space="preserve">Meldeschluß: </t>
  </si>
  <si>
    <t xml:space="preserve">Bezahlung: </t>
  </si>
  <si>
    <t xml:space="preserve">Gehörlosen-Sportverband Sachsen e.V. </t>
  </si>
  <si>
    <t>Meldeliste 32. Offene Sächsische Gehörlosen Meisterschaften im Einzelschwimmen</t>
  </si>
  <si>
    <t>Meldeliste 33. Offene Sächsische Gehörlosen Meisterschaften im Einzelschwimmen</t>
  </si>
  <si>
    <t>Meldeliste  29. Offene Sächsische Landessportspiele der hörgeschädigten Schüler und Jugendlichen im Einzelschwimmen</t>
  </si>
  <si>
    <t>Meldeliste  16. Offene Sächsiche Gehörlosen-Sprint-Meisterschaften im Schwimmen</t>
  </si>
  <si>
    <t>AK 40 (Jg.: 1983 - 1969)</t>
  </si>
  <si>
    <t>AK 55 (Jg.: 1968 u. früher)</t>
  </si>
  <si>
    <t>AK 18 (Jg.: 2005 - 1996)</t>
  </si>
  <si>
    <t>A (Jg.: 2007 - 2006)</t>
  </si>
  <si>
    <t>B (Jg.: 2009 - 2008)</t>
  </si>
  <si>
    <t>C (Jg.: 2011 - 2010)</t>
  </si>
  <si>
    <t>D (Jg.: 2013 - 2012)</t>
  </si>
  <si>
    <t>E (Jg.: 2015 - 2014)</t>
  </si>
  <si>
    <t>200 m Lagen</t>
  </si>
  <si>
    <t>100 m Lagen</t>
  </si>
  <si>
    <t>50 m Lagen</t>
  </si>
  <si>
    <t>25 m Lagen</t>
  </si>
  <si>
    <t>100 m Schmetterling</t>
  </si>
  <si>
    <t>50 m Schmetterling</t>
  </si>
  <si>
    <t>25 m Schmetterling</t>
  </si>
  <si>
    <t>100 m Rücken</t>
  </si>
  <si>
    <t>50 m Rücken</t>
  </si>
  <si>
    <t>25 m Rücken</t>
  </si>
  <si>
    <t>100 m Brust</t>
  </si>
  <si>
    <t>50 m Brust</t>
  </si>
  <si>
    <t>25 m Brust</t>
  </si>
  <si>
    <t>100 m Freistil</t>
  </si>
  <si>
    <t>50 m Freistil</t>
  </si>
  <si>
    <t>25 m Freistil</t>
  </si>
  <si>
    <t>4x 50 m Freistil mixed</t>
  </si>
  <si>
    <t>4x 50 m Lagen mixed</t>
  </si>
  <si>
    <t>4x 25 m Freistil mixed</t>
  </si>
  <si>
    <t>4x 25 m Lagen mixed</t>
  </si>
  <si>
    <t>6</t>
  </si>
  <si>
    <t>16</t>
  </si>
  <si>
    <t>22 / 23</t>
  </si>
  <si>
    <t>AK: A - E (Kinder)</t>
  </si>
  <si>
    <t>AK: AK 18 - AK 55 (Erw.)</t>
  </si>
  <si>
    <t>am Samstag, 22. April 2023 in Chemnitz</t>
  </si>
  <si>
    <t>AK 28 (Jg.: 1995 - 1984)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</si>
</sst>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mm:ss.00"/>
  </numFmts>
  <fonts count="30">
    <font>
      <sz val="10"/>
      <name val="Arial"/>
      <family val="2"/>
    </font>
    <font>
      <sz val="10"/>
      <name val="Arial"/>
      <family val="2"/>
      <charset val="1"/>
    </font>
    <font>
      <sz val="12"/>
      <name val="Arial"/>
      <family val="2"/>
    </font>
    <font>
      <u/>
      <sz val="10"/>
      <color indexed="12"/>
      <name val="Arial"/>
      <family val="2"/>
      <charset val="1"/>
    </font>
    <font>
      <b/>
      <sz val="10"/>
      <color indexed="8"/>
      <name val="Tahoma"/>
      <family val="2"/>
      <charset val="1"/>
    </font>
    <font>
      <sz val="12"/>
      <color theme="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2"/>
      <color theme="0"/>
      <name val="BauerBondi"/>
    </font>
    <font>
      <sz val="10"/>
      <name val="BauerBondi"/>
    </font>
    <font>
      <sz val="11"/>
      <name val="BauerBondi"/>
    </font>
    <font>
      <b/>
      <sz val="11"/>
      <name val="BauerBondi"/>
    </font>
    <font>
      <u/>
      <sz val="10"/>
      <color indexed="12"/>
      <name val="BauerBondi"/>
    </font>
    <font>
      <b/>
      <sz val="9"/>
      <name val="BauerBondi"/>
    </font>
    <font>
      <b/>
      <sz val="12"/>
      <name val="BauerBondi"/>
    </font>
    <font>
      <sz val="11"/>
      <color theme="0"/>
      <name val="BauerBondi"/>
    </font>
    <font>
      <sz val="10"/>
      <color theme="0"/>
      <name val="BauerBondi"/>
    </font>
    <font>
      <sz val="20"/>
      <name val="BauerBondi"/>
    </font>
    <font>
      <b/>
      <sz val="20"/>
      <color rgb="FFFF0000"/>
      <name val="BauerBondi"/>
    </font>
    <font>
      <b/>
      <sz val="14"/>
      <name val="BauerBondi"/>
    </font>
    <font>
      <sz val="12"/>
      <name val="BauerBondi"/>
    </font>
    <font>
      <b/>
      <i/>
      <sz val="15"/>
      <color theme="9" tint="-0.249977111117893"/>
      <name val="BauerBondi"/>
    </font>
    <font>
      <sz val="12"/>
      <name val="Calibri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04">
    <xf numFmtId="0" fontId="0" fillId="0" borderId="0" xfId="0"/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Alignment="1" applyProtection="1">
      <alignment textRotation="45"/>
      <protection hidden="1"/>
    </xf>
    <xf numFmtId="0" fontId="2" fillId="0" borderId="0" xfId="1" applyFont="1" applyProtection="1">
      <protection hidden="1"/>
    </xf>
    <xf numFmtId="0" fontId="2" fillId="0" borderId="0" xfId="1" applyFont="1" applyAlignment="1" applyProtection="1">
      <alignment horizontal="center"/>
      <protection hidden="1"/>
    </xf>
    <xf numFmtId="0" fontId="0" fillId="7" borderId="0" xfId="0" applyFill="1"/>
    <xf numFmtId="0" fontId="0" fillId="7" borderId="31" xfId="0" applyFill="1" applyBorder="1"/>
    <xf numFmtId="0" fontId="0" fillId="7" borderId="21" xfId="0" applyFill="1" applyBorder="1"/>
    <xf numFmtId="0" fontId="0" fillId="7" borderId="22" xfId="0" applyFill="1" applyBorder="1"/>
    <xf numFmtId="0" fontId="0" fillId="7" borderId="26" xfId="0" applyFill="1" applyBorder="1"/>
    <xf numFmtId="0" fontId="0" fillId="7" borderId="23" xfId="0" applyFill="1" applyBorder="1"/>
    <xf numFmtId="0" fontId="2" fillId="7" borderId="0" xfId="0" applyFont="1" applyFill="1"/>
    <xf numFmtId="0" fontId="2" fillId="7" borderId="31" xfId="0" applyFont="1" applyFill="1" applyBorder="1"/>
    <xf numFmtId="0" fontId="2" fillId="7" borderId="36" xfId="0" applyFont="1" applyFill="1" applyBorder="1"/>
    <xf numFmtId="49" fontId="2" fillId="7" borderId="31" xfId="0" applyNumberFormat="1" applyFont="1" applyFill="1" applyBorder="1"/>
    <xf numFmtId="0" fontId="2" fillId="7" borderId="21" xfId="0" applyFont="1" applyFill="1" applyBorder="1"/>
    <xf numFmtId="0" fontId="2" fillId="7" borderId="39" xfId="0" applyFont="1" applyFill="1" applyBorder="1"/>
    <xf numFmtId="0" fontId="2" fillId="7" borderId="22" xfId="0" applyFont="1" applyFill="1" applyBorder="1"/>
    <xf numFmtId="0" fontId="2" fillId="7" borderId="16" xfId="0" applyFont="1" applyFill="1" applyBorder="1"/>
    <xf numFmtId="0" fontId="2" fillId="7" borderId="17" xfId="0" applyFont="1" applyFill="1" applyBorder="1"/>
    <xf numFmtId="0" fontId="2" fillId="7" borderId="15" xfId="1" applyFont="1" applyFill="1" applyBorder="1" applyAlignment="1" applyProtection="1">
      <alignment horizontal="center"/>
      <protection hidden="1"/>
    </xf>
    <xf numFmtId="0" fontId="2" fillId="7" borderId="18" xfId="1" applyFont="1" applyFill="1" applyBorder="1" applyAlignment="1" applyProtection="1">
      <alignment horizontal="center"/>
      <protection hidden="1"/>
    </xf>
    <xf numFmtId="0" fontId="5" fillId="7" borderId="16" xfId="0" applyFont="1" applyFill="1" applyBorder="1"/>
    <xf numFmtId="164" fontId="5" fillId="7" borderId="33" xfId="0" applyNumberFormat="1" applyFont="1" applyFill="1" applyBorder="1" applyProtection="1">
      <protection hidden="1"/>
    </xf>
    <xf numFmtId="0" fontId="5" fillId="7" borderId="31" xfId="0" applyFont="1" applyFill="1" applyBorder="1" applyProtection="1">
      <protection hidden="1"/>
    </xf>
    <xf numFmtId="164" fontId="5" fillId="7" borderId="31" xfId="0" applyNumberFormat="1" applyFont="1" applyFill="1" applyBorder="1" applyProtection="1">
      <protection hidden="1"/>
    </xf>
    <xf numFmtId="0" fontId="5" fillId="7" borderId="17" xfId="0" applyFont="1" applyFill="1" applyBorder="1"/>
    <xf numFmtId="164" fontId="5" fillId="7" borderId="34" xfId="0" applyNumberFormat="1" applyFont="1" applyFill="1" applyBorder="1" applyProtection="1">
      <protection hidden="1"/>
    </xf>
    <xf numFmtId="164" fontId="5" fillId="7" borderId="22" xfId="0" applyNumberFormat="1" applyFont="1" applyFill="1" applyBorder="1" applyProtection="1">
      <protection hidden="1"/>
    </xf>
    <xf numFmtId="0" fontId="5" fillId="7" borderId="35" xfId="0" applyFont="1" applyFill="1" applyBorder="1" applyProtection="1">
      <protection hidden="1"/>
    </xf>
    <xf numFmtId="164" fontId="2" fillId="7" borderId="13" xfId="1" applyNumberFormat="1" applyFont="1" applyFill="1" applyBorder="1" applyAlignment="1" applyProtection="1">
      <alignment horizontal="center"/>
      <protection hidden="1"/>
    </xf>
    <xf numFmtId="0" fontId="5" fillId="7" borderId="16" xfId="0" applyFont="1" applyFill="1" applyBorder="1" applyProtection="1">
      <protection hidden="1"/>
    </xf>
    <xf numFmtId="164" fontId="2" fillId="7" borderId="20" xfId="1" applyNumberFormat="1" applyFont="1" applyFill="1" applyBorder="1" applyAlignment="1" applyProtection="1">
      <alignment horizontal="center"/>
      <protection hidden="1"/>
    </xf>
    <xf numFmtId="0" fontId="11" fillId="7" borderId="14" xfId="0" applyFont="1" applyFill="1" applyBorder="1"/>
    <xf numFmtId="0" fontId="11" fillId="7" borderId="11" xfId="1" applyFont="1" applyFill="1" applyBorder="1" applyAlignment="1" applyProtection="1">
      <alignment horizontal="center"/>
      <protection hidden="1"/>
    </xf>
    <xf numFmtId="0" fontId="12" fillId="7" borderId="14" xfId="0" applyFont="1" applyFill="1" applyBorder="1" applyProtection="1">
      <protection hidden="1"/>
    </xf>
    <xf numFmtId="0" fontId="12" fillId="7" borderId="32" xfId="0" applyFont="1" applyFill="1" applyBorder="1" applyProtection="1">
      <protection hidden="1"/>
    </xf>
    <xf numFmtId="0" fontId="12" fillId="7" borderId="23" xfId="0" applyFont="1" applyFill="1" applyBorder="1" applyProtection="1">
      <protection hidden="1"/>
    </xf>
    <xf numFmtId="0" fontId="11" fillId="7" borderId="14" xfId="1" applyFont="1" applyFill="1" applyBorder="1" applyAlignment="1" applyProtection="1">
      <alignment horizontal="center"/>
      <protection hidden="1"/>
    </xf>
    <xf numFmtId="0" fontId="11" fillId="7" borderId="8" xfId="1" applyFont="1" applyFill="1" applyBorder="1" applyAlignment="1" applyProtection="1">
      <alignment horizontal="center"/>
      <protection hidden="1"/>
    </xf>
    <xf numFmtId="0" fontId="0" fillId="5" borderId="12" xfId="0" applyFill="1" applyBorder="1" applyAlignment="1" applyProtection="1">
      <alignment vertical="center"/>
      <protection hidden="1"/>
    </xf>
    <xf numFmtId="0" fontId="6" fillId="5" borderId="12" xfId="0" applyFont="1" applyFill="1" applyBorder="1" applyAlignment="1" applyProtection="1">
      <alignment vertical="center"/>
      <protection hidden="1"/>
    </xf>
    <xf numFmtId="0" fontId="6" fillId="5" borderId="12" xfId="0" applyFont="1" applyFill="1" applyBorder="1" applyAlignment="1" applyProtection="1">
      <alignment horizontal="center" vertical="center"/>
      <protection hidden="1"/>
    </xf>
    <xf numFmtId="165" fontId="0" fillId="0" borderId="12" xfId="0" applyNumberFormat="1" applyBorder="1" applyAlignment="1" applyProtection="1">
      <alignment vertical="center"/>
      <protection locked="0" hidden="1"/>
    </xf>
    <xf numFmtId="0" fontId="10" fillId="0" borderId="32" xfId="0" quotePrefix="1" applyFont="1" applyBorder="1" applyAlignment="1">
      <alignment horizontal="center" wrapText="1"/>
    </xf>
    <xf numFmtId="0" fontId="0" fillId="0" borderId="35" xfId="0" applyBorder="1" applyProtection="1">
      <protection hidden="1"/>
    </xf>
    <xf numFmtId="0" fontId="0" fillId="0" borderId="35" xfId="0" applyBorder="1" applyAlignment="1" applyProtection="1">
      <alignment vertical="center"/>
      <protection hidden="1"/>
    </xf>
    <xf numFmtId="164" fontId="0" fillId="2" borderId="13" xfId="0" applyNumberFormat="1" applyFill="1" applyBorder="1" applyAlignment="1" applyProtection="1">
      <alignment vertical="center"/>
      <protection hidden="1"/>
    </xf>
    <xf numFmtId="0" fontId="0" fillId="0" borderId="19" xfId="0" applyBorder="1" applyAlignment="1" applyProtection="1">
      <alignment vertical="center"/>
      <protection hidden="1"/>
    </xf>
    <xf numFmtId="0" fontId="0" fillId="5" borderId="43" xfId="0" applyFill="1" applyBorder="1" applyAlignment="1" applyProtection="1">
      <alignment vertical="center"/>
      <protection hidden="1"/>
    </xf>
    <xf numFmtId="0" fontId="6" fillId="5" borderId="43" xfId="0" applyFont="1" applyFill="1" applyBorder="1" applyAlignment="1" applyProtection="1">
      <alignment vertical="center"/>
      <protection hidden="1"/>
    </xf>
    <xf numFmtId="0" fontId="6" fillId="5" borderId="43" xfId="0" applyFont="1" applyFill="1" applyBorder="1" applyAlignment="1" applyProtection="1">
      <alignment horizontal="center" vertical="center"/>
      <protection hidden="1"/>
    </xf>
    <xf numFmtId="164" fontId="0" fillId="2" borderId="20" xfId="0" applyNumberFormat="1" applyFill="1" applyBorder="1" applyAlignment="1" applyProtection="1">
      <alignment vertical="center"/>
      <protection hidden="1"/>
    </xf>
    <xf numFmtId="16" fontId="10" fillId="0" borderId="32" xfId="0" quotePrefix="1" applyNumberFormat="1" applyFont="1" applyBorder="1" applyAlignment="1">
      <alignment horizontal="center" wrapText="1"/>
    </xf>
    <xf numFmtId="165" fontId="0" fillId="7" borderId="12" xfId="0" applyNumberFormat="1" applyFill="1" applyBorder="1" applyAlignment="1" applyProtection="1">
      <alignment vertical="center"/>
      <protection locked="0" hidden="1"/>
    </xf>
    <xf numFmtId="165" fontId="0" fillId="7" borderId="43" xfId="0" applyNumberFormat="1" applyFill="1" applyBorder="1" applyAlignment="1" applyProtection="1">
      <alignment vertical="center"/>
      <protection locked="0" hidden="1"/>
    </xf>
    <xf numFmtId="0" fontId="9" fillId="0" borderId="12" xfId="0" applyFont="1" applyBorder="1" applyProtection="1">
      <protection hidden="1"/>
    </xf>
    <xf numFmtId="0" fontId="0" fillId="5" borderId="12" xfId="0" applyFill="1" applyBorder="1" applyProtection="1">
      <protection hidden="1"/>
    </xf>
    <xf numFmtId="0" fontId="6" fillId="5" borderId="12" xfId="0" applyFont="1" applyFill="1" applyBorder="1" applyProtection="1">
      <protection hidden="1"/>
    </xf>
    <xf numFmtId="165" fontId="0" fillId="0" borderId="12" xfId="0" applyNumberFormat="1" applyBorder="1" applyProtection="1">
      <protection locked="0" hidden="1"/>
    </xf>
    <xf numFmtId="165" fontId="0" fillId="7" borderId="12" xfId="0" applyNumberFormat="1" applyFill="1" applyBorder="1" applyProtection="1">
      <protection locked="0" hidden="1"/>
    </xf>
    <xf numFmtId="0" fontId="0" fillId="0" borderId="32" xfId="0" applyBorder="1" applyProtection="1">
      <protection hidden="1"/>
    </xf>
    <xf numFmtId="0" fontId="10" fillId="0" borderId="32" xfId="0" applyFont="1" applyBorder="1" applyAlignment="1" applyProtection="1">
      <alignment horizontal="center" wrapText="1"/>
      <protection hidden="1"/>
    </xf>
    <xf numFmtId="0" fontId="6" fillId="0" borderId="35" xfId="0" applyFont="1" applyBorder="1" applyProtection="1">
      <protection hidden="1"/>
    </xf>
    <xf numFmtId="164" fontId="0" fillId="2" borderId="13" xfId="0" applyNumberFormat="1" applyFill="1" applyBorder="1" applyProtection="1">
      <protection hidden="1"/>
    </xf>
    <xf numFmtId="0" fontId="6" fillId="0" borderId="19" xfId="0" applyFont="1" applyBorder="1" applyProtection="1">
      <protection hidden="1"/>
    </xf>
    <xf numFmtId="0" fontId="0" fillId="5" borderId="43" xfId="0" applyFill="1" applyBorder="1" applyProtection="1">
      <protection hidden="1"/>
    </xf>
    <xf numFmtId="0" fontId="6" fillId="5" borderId="43" xfId="0" applyFont="1" applyFill="1" applyBorder="1" applyProtection="1">
      <protection hidden="1"/>
    </xf>
    <xf numFmtId="165" fontId="0" fillId="7" borderId="43" xfId="0" applyNumberFormat="1" applyFill="1" applyBorder="1" applyProtection="1">
      <protection locked="0" hidden="1"/>
    </xf>
    <xf numFmtId="164" fontId="0" fillId="2" borderId="20" xfId="0" applyNumberFormat="1" applyFill="1" applyBorder="1" applyProtection="1">
      <protection hidden="1"/>
    </xf>
    <xf numFmtId="0" fontId="15" fillId="0" borderId="0" xfId="1" applyFont="1" applyProtection="1">
      <protection hidden="1"/>
    </xf>
    <xf numFmtId="0" fontId="15" fillId="0" borderId="0" xfId="1" applyFont="1" applyAlignment="1" applyProtection="1">
      <alignment horizontal="center"/>
      <protection hidden="1"/>
    </xf>
    <xf numFmtId="164" fontId="15" fillId="0" borderId="0" xfId="1" applyNumberFormat="1" applyFont="1" applyProtection="1">
      <protection hidden="1"/>
    </xf>
    <xf numFmtId="0" fontId="17" fillId="0" borderId="5" xfId="1" applyFont="1" applyBorder="1" applyAlignment="1" applyProtection="1">
      <alignment horizontal="center" vertical="center" wrapText="1"/>
      <protection hidden="1"/>
    </xf>
    <xf numFmtId="0" fontId="17" fillId="0" borderId="6" xfId="1" applyFont="1" applyBorder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8" fillId="0" borderId="0" xfId="2" applyFont="1" applyAlignment="1" applyProtection="1">
      <alignment horizontal="center" vertical="center" wrapText="1"/>
      <protection hidden="1"/>
    </xf>
    <xf numFmtId="164" fontId="16" fillId="0" borderId="0" xfId="1" applyNumberFormat="1" applyFont="1" applyProtection="1">
      <protection hidden="1"/>
    </xf>
    <xf numFmtId="0" fontId="19" fillId="0" borderId="0" xfId="1" applyFont="1" applyAlignment="1" applyProtection="1">
      <alignment horizontal="center" vertical="center" wrapText="1"/>
      <protection hidden="1"/>
    </xf>
    <xf numFmtId="0" fontId="20" fillId="3" borderId="7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16" fillId="0" borderId="29" xfId="1" applyFont="1" applyBorder="1" applyAlignment="1" applyProtection="1">
      <alignment vertical="center"/>
      <protection hidden="1"/>
    </xf>
    <xf numFmtId="0" fontId="16" fillId="0" borderId="30" xfId="1" applyFont="1" applyBorder="1" applyAlignment="1" applyProtection="1">
      <alignment vertical="center"/>
      <protection hidden="1"/>
    </xf>
    <xf numFmtId="0" fontId="16" fillId="0" borderId="30" xfId="1" applyFont="1" applyBorder="1" applyAlignment="1" applyProtection="1">
      <alignment horizontal="center" vertical="center" wrapText="1"/>
      <protection hidden="1"/>
    </xf>
    <xf numFmtId="164" fontId="17" fillId="5" borderId="46" xfId="1" applyNumberFormat="1" applyFont="1" applyFill="1" applyBorder="1" applyAlignment="1" applyProtection="1">
      <alignment vertical="center" wrapText="1"/>
      <protection hidden="1"/>
    </xf>
    <xf numFmtId="0" fontId="16" fillId="0" borderId="40" xfId="1" applyFont="1" applyBorder="1" applyProtection="1">
      <protection hidden="1"/>
    </xf>
    <xf numFmtId="164" fontId="16" fillId="2" borderId="8" xfId="1" applyNumberFormat="1" applyFont="1" applyFill="1" applyBorder="1" applyProtection="1">
      <protection hidden="1"/>
    </xf>
    <xf numFmtId="0" fontId="16" fillId="7" borderId="35" xfId="1" applyFont="1" applyFill="1" applyBorder="1" applyProtection="1">
      <protection hidden="1"/>
    </xf>
    <xf numFmtId="164" fontId="16" fillId="2" borderId="13" xfId="1" applyNumberFormat="1" applyFont="1" applyFill="1" applyBorder="1" applyProtection="1">
      <protection hidden="1"/>
    </xf>
    <xf numFmtId="0" fontId="16" fillId="0" borderId="35" xfId="1" applyFont="1" applyBorder="1" applyProtection="1">
      <protection hidden="1"/>
    </xf>
    <xf numFmtId="0" fontId="16" fillId="7" borderId="19" xfId="1" applyFont="1" applyFill="1" applyBorder="1" applyProtection="1">
      <protection hidden="1"/>
    </xf>
    <xf numFmtId="164" fontId="16" fillId="2" borderId="20" xfId="1" applyNumberFormat="1" applyFont="1" applyFill="1" applyBorder="1" applyProtection="1">
      <protection hidden="1"/>
    </xf>
    <xf numFmtId="0" fontId="20" fillId="3" borderId="15" xfId="1" applyFont="1" applyFill="1" applyBorder="1" applyAlignment="1" applyProtection="1">
      <alignment horizontal="center" vertical="center" wrapText="1"/>
      <protection hidden="1"/>
    </xf>
    <xf numFmtId="0" fontId="16" fillId="0" borderId="29" xfId="1" applyFont="1" applyBorder="1" applyProtection="1">
      <protection hidden="1"/>
    </xf>
    <xf numFmtId="0" fontId="16" fillId="0" borderId="30" xfId="1" applyFont="1" applyBorder="1" applyAlignment="1" applyProtection="1">
      <alignment wrapText="1"/>
      <protection hidden="1"/>
    </xf>
    <xf numFmtId="0" fontId="16" fillId="0" borderId="44" xfId="1" applyFont="1" applyBorder="1" applyProtection="1">
      <protection hidden="1"/>
    </xf>
    <xf numFmtId="164" fontId="16" fillId="2" borderId="48" xfId="1" applyNumberFormat="1" applyFont="1" applyFill="1" applyBorder="1" applyAlignment="1" applyProtection="1">
      <alignment vertical="center"/>
      <protection hidden="1"/>
    </xf>
    <xf numFmtId="164" fontId="16" fillId="2" borderId="13" xfId="1" applyNumberFormat="1" applyFont="1" applyFill="1" applyBorder="1" applyAlignment="1" applyProtection="1">
      <alignment vertical="center"/>
      <protection hidden="1"/>
    </xf>
    <xf numFmtId="164" fontId="16" fillId="2" borderId="20" xfId="1" applyNumberFormat="1" applyFont="1" applyFill="1" applyBorder="1" applyAlignment="1" applyProtection="1">
      <alignment vertical="center"/>
      <protection hidden="1"/>
    </xf>
    <xf numFmtId="0" fontId="23" fillId="0" borderId="0" xfId="1" applyFont="1" applyAlignment="1" applyProtection="1">
      <alignment horizontal="left" vertical="center"/>
      <protection hidden="1"/>
    </xf>
    <xf numFmtId="0" fontId="20" fillId="0" borderId="0" xfId="1" applyFont="1" applyAlignment="1" applyProtection="1">
      <alignment horizontal="center"/>
      <protection hidden="1"/>
    </xf>
    <xf numFmtId="164" fontId="25" fillId="2" borderId="0" xfId="1" applyNumberFormat="1" applyFont="1" applyFill="1" applyAlignment="1" applyProtection="1">
      <alignment horizontal="right" vertical="center"/>
      <protection hidden="1"/>
    </xf>
    <xf numFmtId="0" fontId="16" fillId="4" borderId="30" xfId="1" applyFont="1" applyFill="1" applyBorder="1" applyAlignment="1" applyProtection="1">
      <alignment horizontal="center" vertical="center" wrapText="1"/>
      <protection hidden="1"/>
    </xf>
    <xf numFmtId="164" fontId="17" fillId="5" borderId="46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30" xfId="1" applyFont="1" applyBorder="1" applyAlignment="1" applyProtection="1">
      <alignment horizontal="left" vertical="center"/>
      <protection hidden="1"/>
    </xf>
    <xf numFmtId="0" fontId="14" fillId="0" borderId="0" xfId="0" applyFont="1" applyProtection="1">
      <protection hidden="1"/>
    </xf>
    <xf numFmtId="0" fontId="16" fillId="0" borderId="0" xfId="1" applyFont="1" applyProtection="1">
      <protection hidden="1"/>
    </xf>
    <xf numFmtId="0" fontId="15" fillId="7" borderId="12" xfId="0" applyFont="1" applyFill="1" applyBorder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7" borderId="43" xfId="0" applyFont="1" applyFill="1" applyBorder="1" applyAlignment="1" applyProtection="1">
      <alignment horizontal="center" vertical="center"/>
      <protection hidden="1"/>
    </xf>
    <xf numFmtId="0" fontId="17" fillId="0" borderId="21" xfId="1" applyFont="1" applyBorder="1" applyAlignment="1" applyProtection="1">
      <alignment horizontal="center" vertical="center" wrapText="1"/>
      <protection hidden="1"/>
    </xf>
    <xf numFmtId="0" fontId="14" fillId="0" borderId="0" xfId="1" applyFont="1" applyProtection="1">
      <protection hidden="1"/>
    </xf>
    <xf numFmtId="0" fontId="21" fillId="0" borderId="0" xfId="1" applyFont="1" applyProtection="1">
      <protection hidden="1"/>
    </xf>
    <xf numFmtId="0" fontId="15" fillId="0" borderId="45" xfId="0" applyFont="1" applyBorder="1" applyAlignment="1" applyProtection="1">
      <alignment horizontal="center" vertical="center"/>
      <protection hidden="1"/>
    </xf>
    <xf numFmtId="0" fontId="15" fillId="0" borderId="45" xfId="0" applyFont="1" applyBorder="1" applyProtection="1">
      <protection hidden="1"/>
    </xf>
    <xf numFmtId="0" fontId="15" fillId="7" borderId="12" xfId="0" applyFont="1" applyFill="1" applyBorder="1" applyProtection="1">
      <protection hidden="1"/>
    </xf>
    <xf numFmtId="0" fontId="15" fillId="0" borderId="12" xfId="0" applyFont="1" applyBorder="1" applyProtection="1">
      <protection hidden="1"/>
    </xf>
    <xf numFmtId="0" fontId="22" fillId="0" borderId="0" xfId="1" applyFont="1" applyProtection="1">
      <protection hidden="1"/>
    </xf>
    <xf numFmtId="0" fontId="15" fillId="7" borderId="43" xfId="0" applyFont="1" applyFill="1" applyBorder="1" applyProtection="1">
      <protection hidden="1"/>
    </xf>
    <xf numFmtId="0" fontId="23" fillId="0" borderId="0" xfId="1" applyFont="1" applyProtection="1">
      <protection hidden="1"/>
    </xf>
    <xf numFmtId="0" fontId="26" fillId="0" borderId="0" xfId="1" applyFont="1" applyProtection="1"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26" fillId="0" borderId="0" xfId="1" applyFont="1" applyAlignment="1" applyProtection="1">
      <alignment horizontal="right" vertical="center"/>
      <protection hidden="1"/>
    </xf>
    <xf numFmtId="0" fontId="26" fillId="0" borderId="0" xfId="1" applyFont="1" applyAlignment="1" applyProtection="1">
      <alignment horizontal="left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5" fillId="0" borderId="32" xfId="0" applyFont="1" applyBorder="1" applyAlignment="1" applyProtection="1">
      <alignment horizontal="left" vertical="center"/>
      <protection locked="0" hidden="1"/>
    </xf>
    <xf numFmtId="0" fontId="15" fillId="0" borderId="32" xfId="0" applyFont="1" applyBorder="1" applyAlignment="1" applyProtection="1">
      <alignment horizontal="center" vertical="center"/>
      <protection locked="0" hidden="1"/>
    </xf>
    <xf numFmtId="0" fontId="15" fillId="0" borderId="32" xfId="0" applyFont="1" applyBorder="1" applyAlignment="1" applyProtection="1">
      <alignment horizontal="center"/>
      <protection locked="0" hidden="1"/>
    </xf>
    <xf numFmtId="0" fontId="15" fillId="7" borderId="12" xfId="0" applyFont="1" applyFill="1" applyBorder="1" applyAlignment="1" applyProtection="1">
      <alignment horizontal="left" vertical="center"/>
      <protection locked="0" hidden="1"/>
    </xf>
    <xf numFmtId="0" fontId="15" fillId="7" borderId="12" xfId="0" applyFont="1" applyFill="1" applyBorder="1" applyAlignment="1" applyProtection="1">
      <alignment horizontal="center" vertical="center"/>
      <protection locked="0" hidden="1"/>
    </xf>
    <xf numFmtId="0" fontId="15" fillId="7" borderId="12" xfId="0" applyFont="1" applyFill="1" applyBorder="1" applyAlignment="1" applyProtection="1">
      <alignment horizontal="center"/>
      <protection locked="0" hidden="1"/>
    </xf>
    <xf numFmtId="0" fontId="15" fillId="0" borderId="12" xfId="0" applyFont="1" applyBorder="1" applyAlignment="1" applyProtection="1">
      <alignment horizontal="left" vertical="center"/>
      <protection locked="0" hidden="1"/>
    </xf>
    <xf numFmtId="0" fontId="15" fillId="0" borderId="12" xfId="0" applyFont="1" applyBorder="1" applyAlignment="1" applyProtection="1">
      <alignment horizontal="center" vertical="center"/>
      <protection locked="0" hidden="1"/>
    </xf>
    <xf numFmtId="0" fontId="15" fillId="0" borderId="12" xfId="0" applyFont="1" applyBorder="1" applyAlignment="1" applyProtection="1">
      <alignment horizontal="center"/>
      <protection locked="0" hidden="1"/>
    </xf>
    <xf numFmtId="0" fontId="15" fillId="7" borderId="43" xfId="0" applyFont="1" applyFill="1" applyBorder="1" applyAlignment="1" applyProtection="1">
      <alignment horizontal="left" vertical="center"/>
      <protection locked="0" hidden="1"/>
    </xf>
    <xf numFmtId="0" fontId="15" fillId="7" borderId="43" xfId="0" applyFont="1" applyFill="1" applyBorder="1" applyAlignment="1" applyProtection="1">
      <alignment horizontal="center" vertical="center"/>
      <protection locked="0" hidden="1"/>
    </xf>
    <xf numFmtId="0" fontId="15" fillId="7" borderId="43" xfId="0" applyFont="1" applyFill="1" applyBorder="1" applyAlignment="1" applyProtection="1">
      <alignment horizontal="center"/>
      <protection locked="0" hidden="1"/>
    </xf>
    <xf numFmtId="0" fontId="15" fillId="0" borderId="45" xfId="0" applyFont="1" applyBorder="1" applyAlignment="1" applyProtection="1">
      <alignment horizontal="left" vertical="center"/>
      <protection locked="0" hidden="1"/>
    </xf>
    <xf numFmtId="0" fontId="15" fillId="0" borderId="45" xfId="0" applyFont="1" applyBorder="1" applyAlignment="1" applyProtection="1">
      <alignment horizontal="center" vertical="center"/>
      <protection locked="0" hidden="1"/>
    </xf>
    <xf numFmtId="0" fontId="10" fillId="0" borderId="32" xfId="0" quotePrefix="1" applyFont="1" applyBorder="1" applyAlignment="1" applyProtection="1">
      <alignment horizontal="center" wrapText="1"/>
      <protection hidden="1"/>
    </xf>
    <xf numFmtId="16" fontId="10" fillId="0" borderId="32" xfId="0" quotePrefix="1" applyNumberFormat="1" applyFont="1" applyBorder="1" applyAlignment="1" applyProtection="1">
      <alignment horizontal="center" wrapText="1"/>
      <protection hidden="1"/>
    </xf>
    <xf numFmtId="165" fontId="0" fillId="0" borderId="12" xfId="0" applyNumberFormat="1" applyBorder="1" applyProtection="1">
      <protection hidden="1"/>
    </xf>
    <xf numFmtId="165" fontId="0" fillId="7" borderId="12" xfId="0" applyNumberFormat="1" applyFill="1" applyBorder="1" applyProtection="1">
      <protection hidden="1"/>
    </xf>
    <xf numFmtId="165" fontId="0" fillId="7" borderId="43" xfId="0" applyNumberFormat="1" applyFill="1" applyBorder="1" applyProtection="1">
      <protection hidden="1"/>
    </xf>
    <xf numFmtId="0" fontId="2" fillId="7" borderId="19" xfId="1" applyFont="1" applyFill="1" applyBorder="1" applyAlignment="1" applyProtection="1">
      <alignment horizontal="left"/>
      <protection hidden="1"/>
    </xf>
    <xf numFmtId="0" fontId="17" fillId="0" borderId="3" xfId="1" applyFont="1" applyBorder="1" applyAlignment="1" applyProtection="1">
      <alignment horizontal="center" vertical="center" wrapText="1"/>
      <protection locked="0" hidden="1"/>
    </xf>
    <xf numFmtId="0" fontId="17" fillId="0" borderId="4" xfId="1" applyFont="1" applyBorder="1" applyAlignment="1" applyProtection="1">
      <alignment horizontal="center" vertical="center" wrapText="1"/>
      <protection locked="0" hidden="1"/>
    </xf>
    <xf numFmtId="0" fontId="17" fillId="0" borderId="25" xfId="1" applyFont="1" applyBorder="1" applyAlignment="1" applyProtection="1">
      <alignment horizontal="center" vertical="center" wrapText="1"/>
      <protection locked="0" hidden="1"/>
    </xf>
    <xf numFmtId="0" fontId="16" fillId="0" borderId="0" xfId="1" applyFont="1" applyAlignment="1" applyProtection="1">
      <alignment horizontal="left" vertical="center"/>
      <protection hidden="1"/>
    </xf>
    <xf numFmtId="0" fontId="16" fillId="2" borderId="1" xfId="1" applyFont="1" applyFill="1" applyBorder="1" applyAlignment="1" applyProtection="1">
      <alignment horizontal="left" vertical="top"/>
      <protection hidden="1"/>
    </xf>
    <xf numFmtId="0" fontId="16" fillId="2" borderId="2" xfId="1" applyFont="1" applyFill="1" applyBorder="1" applyAlignment="1" applyProtection="1">
      <alignment horizontal="left" vertical="top"/>
      <protection hidden="1"/>
    </xf>
    <xf numFmtId="0" fontId="16" fillId="2" borderId="24" xfId="1" applyFont="1" applyFill="1" applyBorder="1" applyAlignment="1" applyProtection="1">
      <alignment horizontal="left" vertical="top"/>
      <protection hidden="1"/>
    </xf>
    <xf numFmtId="0" fontId="15" fillId="0" borderId="17" xfId="0" applyFont="1" applyBorder="1" applyAlignment="1" applyProtection="1">
      <alignment horizontal="center" vertical="center"/>
      <protection locked="0" hidden="1"/>
    </xf>
    <xf numFmtId="0" fontId="15" fillId="0" borderId="21" xfId="0" applyFont="1" applyBorder="1" applyAlignment="1" applyProtection="1">
      <alignment horizontal="center" vertical="center"/>
      <protection locked="0" hidden="1"/>
    </xf>
    <xf numFmtId="0" fontId="15" fillId="0" borderId="22" xfId="0" applyFont="1" applyBorder="1" applyAlignment="1" applyProtection="1">
      <alignment horizontal="center" vertical="center"/>
      <protection locked="0" hidden="1"/>
    </xf>
    <xf numFmtId="0" fontId="16" fillId="2" borderId="14" xfId="1" applyFont="1" applyFill="1" applyBorder="1" applyAlignment="1" applyProtection="1">
      <alignment horizontal="center" vertical="top"/>
      <protection hidden="1"/>
    </xf>
    <xf numFmtId="0" fontId="16" fillId="2" borderId="26" xfId="1" applyFont="1" applyFill="1" applyBorder="1" applyAlignment="1" applyProtection="1">
      <alignment horizontal="center" vertical="top"/>
      <protection hidden="1"/>
    </xf>
    <xf numFmtId="0" fontId="16" fillId="2" borderId="23" xfId="1" applyFont="1" applyFill="1" applyBorder="1" applyAlignment="1" applyProtection="1">
      <alignment horizontal="center" vertical="top"/>
      <protection hidden="1"/>
    </xf>
    <xf numFmtId="0" fontId="27" fillId="0" borderId="0" xfId="1" applyFont="1" applyAlignment="1" applyProtection="1">
      <alignment horizontal="center"/>
      <protection hidden="1"/>
    </xf>
    <xf numFmtId="0" fontId="15" fillId="0" borderId="27" xfId="2" applyFont="1" applyBorder="1" applyAlignment="1" applyProtection="1">
      <alignment horizontal="center" vertical="center" wrapText="1"/>
      <protection hidden="1"/>
    </xf>
    <xf numFmtId="0" fontId="15" fillId="0" borderId="28" xfId="2" applyFont="1" applyBorder="1" applyAlignment="1" applyProtection="1">
      <alignment horizontal="center" vertical="center" wrapText="1"/>
      <protection hidden="1"/>
    </xf>
    <xf numFmtId="0" fontId="15" fillId="0" borderId="47" xfId="2" applyFont="1" applyBorder="1" applyAlignment="1" applyProtection="1">
      <alignment horizontal="center" vertical="center" wrapText="1"/>
      <protection hidden="1"/>
    </xf>
    <xf numFmtId="14" fontId="23" fillId="0" borderId="0" xfId="1" applyNumberFormat="1" applyFont="1" applyAlignment="1" applyProtection="1">
      <alignment horizontal="center" vertical="center"/>
      <protection hidden="1"/>
    </xf>
    <xf numFmtId="14" fontId="24" fillId="0" borderId="0" xfId="1" applyNumberFormat="1" applyFont="1" applyAlignment="1" applyProtection="1">
      <alignment horizontal="center"/>
      <protection hidden="1"/>
    </xf>
    <xf numFmtId="0" fontId="17" fillId="0" borderId="3" xfId="1" applyFont="1" applyBorder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0" fontId="17" fillId="0" borderId="25" xfId="1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textRotation="90" wrapText="1"/>
    </xf>
    <xf numFmtId="0" fontId="0" fillId="0" borderId="0" xfId="0" applyAlignment="1" applyProtection="1">
      <alignment horizontal="center"/>
      <protection hidden="1"/>
    </xf>
    <xf numFmtId="0" fontId="9" fillId="0" borderId="40" xfId="0" applyFont="1" applyBorder="1" applyAlignment="1" applyProtection="1">
      <alignment horizontal="left" vertical="top"/>
      <protection hidden="1"/>
    </xf>
    <xf numFmtId="0" fontId="9" fillId="0" borderId="32" xfId="0" applyFont="1" applyBorder="1" applyAlignment="1" applyProtection="1">
      <alignment horizontal="left" vertical="top"/>
      <protection hidden="1"/>
    </xf>
    <xf numFmtId="0" fontId="10" fillId="0" borderId="32" xfId="0" applyFont="1" applyBorder="1" applyAlignment="1" applyProtection="1">
      <alignment horizontal="right" wrapText="1"/>
      <protection hidden="1"/>
    </xf>
    <xf numFmtId="164" fontId="10" fillId="6" borderId="8" xfId="0" applyNumberFormat="1" applyFont="1" applyFill="1" applyBorder="1" applyAlignment="1" applyProtection="1">
      <alignment horizontal="center" textRotation="90" wrapText="1"/>
      <protection hidden="1"/>
    </xf>
    <xf numFmtId="164" fontId="10" fillId="6" borderId="13" xfId="0" applyNumberFormat="1" applyFont="1" applyFill="1" applyBorder="1" applyAlignment="1" applyProtection="1">
      <alignment horizontal="center" textRotation="90" wrapText="1"/>
      <protection hidden="1"/>
    </xf>
    <xf numFmtId="0" fontId="11" fillId="0" borderId="35" xfId="0" applyFont="1" applyBorder="1" applyAlignment="1" applyProtection="1">
      <alignment horizontal="center" vertical="center" wrapText="1"/>
      <protection hidden="1"/>
    </xf>
    <xf numFmtId="0" fontId="11" fillId="0" borderId="12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 readingOrder="2"/>
      <protection hidden="1"/>
    </xf>
    <xf numFmtId="0" fontId="10" fillId="0" borderId="12" xfId="0" applyFont="1" applyBorder="1" applyAlignment="1" applyProtection="1">
      <alignment horizontal="center" textRotation="90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0" fontId="13" fillId="7" borderId="9" xfId="1" applyFont="1" applyFill="1" applyBorder="1" applyAlignment="1" applyProtection="1">
      <alignment horizontal="center"/>
      <protection hidden="1"/>
    </xf>
    <xf numFmtId="0" fontId="13" fillId="7" borderId="10" xfId="1" applyFont="1" applyFill="1" applyBorder="1" applyAlignment="1" applyProtection="1">
      <alignment horizontal="center"/>
      <protection hidden="1"/>
    </xf>
    <xf numFmtId="0" fontId="11" fillId="7" borderId="41" xfId="0" applyFont="1" applyFill="1" applyBorder="1" applyAlignment="1">
      <alignment horizontal="center"/>
    </xf>
    <xf numFmtId="0" fontId="11" fillId="7" borderId="42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7" borderId="23" xfId="0" applyFont="1" applyFill="1" applyBorder="1" applyAlignment="1">
      <alignment horizontal="center"/>
    </xf>
    <xf numFmtId="0" fontId="2" fillId="7" borderId="37" xfId="0" applyFont="1" applyFill="1" applyBorder="1" applyAlignment="1">
      <alignment horizontal="left"/>
    </xf>
    <xf numFmtId="0" fontId="2" fillId="7" borderId="38" xfId="0" applyFont="1" applyFill="1" applyBorder="1" applyAlignment="1">
      <alignment horizontal="left"/>
    </xf>
    <xf numFmtId="0" fontId="11" fillId="7" borderId="49" xfId="0" applyFont="1" applyFill="1" applyBorder="1"/>
    <xf numFmtId="49" fontId="2" fillId="7" borderId="7" xfId="0" applyNumberFormat="1" applyFont="1" applyFill="1" applyBorder="1" applyAlignment="1">
      <alignment horizontal="left" vertical="center"/>
    </xf>
    <xf numFmtId="49" fontId="2" fillId="7" borderId="15" xfId="0" applyNumberFormat="1" applyFont="1" applyFill="1" applyBorder="1" applyAlignment="1">
      <alignment horizontal="left" vertical="center"/>
    </xf>
    <xf numFmtId="0" fontId="2" fillId="7" borderId="15" xfId="0" applyFont="1" applyFill="1" applyBorder="1" applyAlignment="1">
      <alignment horizontal="left" vertical="center"/>
    </xf>
    <xf numFmtId="0" fontId="28" fillId="7" borderId="0" xfId="0" applyFont="1" applyFill="1" applyAlignment="1">
      <alignment vertical="center"/>
    </xf>
    <xf numFmtId="0" fontId="29" fillId="7" borderId="0" xfId="0" applyFont="1" applyFill="1"/>
    <xf numFmtId="0" fontId="10" fillId="0" borderId="50" xfId="0" applyFont="1" applyBorder="1" applyAlignment="1">
      <alignment horizontal="center" textRotation="90" wrapText="1"/>
    </xf>
    <xf numFmtId="0" fontId="10" fillId="0" borderId="45" xfId="0" applyFont="1" applyBorder="1" applyAlignment="1">
      <alignment horizontal="center" textRotation="90" wrapText="1"/>
    </xf>
    <xf numFmtId="0" fontId="2" fillId="7" borderId="15" xfId="0" applyFont="1" applyFill="1" applyBorder="1" applyAlignment="1">
      <alignment horizontal="left"/>
    </xf>
    <xf numFmtId="0" fontId="2" fillId="7" borderId="18" xfId="0" applyFont="1" applyFill="1" applyBorder="1" applyAlignment="1">
      <alignment horizontal="left"/>
    </xf>
    <xf numFmtId="0" fontId="10" fillId="0" borderId="32" xfId="0" quotePrefix="1" applyNumberFormat="1" applyFont="1" applyBorder="1" applyAlignment="1">
      <alignment horizontal="center" wrapText="1"/>
    </xf>
  </cellXfs>
  <cellStyles count="3">
    <cellStyle name="Excel Built-in Normal" xfId="1" xr:uid="{00000000-0005-0000-0000-000000000000}"/>
    <cellStyle name="Link 2" xfId="2" xr:uid="{00000000-0005-0000-0000-000001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691438</xdr:colOff>
      <xdr:row>36</xdr:row>
      <xdr:rowOff>115335</xdr:rowOff>
    </xdr:from>
    <xdr:to>
      <xdr:col>1</xdr:col>
      <xdr:colOff>705478</xdr:colOff>
      <xdr:row>36</xdr:row>
      <xdr:rowOff>161415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Freihand 1">
              <a:extLst>
                <a:ext uri="{FF2B5EF4-FFF2-40B4-BE49-F238E27FC236}">
                  <a16:creationId xmlns:a16="http://schemas.microsoft.com/office/drawing/2014/main" id="{E3008839-4D9E-4FA1-88C3-701C8FBFF5BE}"/>
                </a:ext>
              </a:extLst>
            </xdr14:cNvPr>
            <xdr14:cNvContentPartPr/>
          </xdr14:nvContentPartPr>
          <xdr14:nvPr macro=""/>
          <xdr14:xfrm>
            <a:off x="900720" y="8787110"/>
            <a:ext cx="14040" cy="46080"/>
          </xdr14:xfrm>
        </xdr:contentPart>
      </mc:Choice>
      <mc:Fallback xmlns="">
        <xdr:pic>
          <xdr:nvPicPr>
            <xdr:cNvPr id="2" name="Freihand 1">
              <a:extLst>
                <a:ext uri="{FF2B5EF4-FFF2-40B4-BE49-F238E27FC236}">
                  <a16:creationId xmlns:a16="http://schemas.microsoft.com/office/drawing/2014/main" id="{E3008839-4D9E-4FA1-88C3-701C8FBFF5B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97120" y="8783510"/>
              <a:ext cx="20880" cy="529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73830</xdr:colOff>
      <xdr:row>36</xdr:row>
      <xdr:rowOff>181941</xdr:rowOff>
    </xdr:from>
    <xdr:to>
      <xdr:col>5</xdr:col>
      <xdr:colOff>82470</xdr:colOff>
      <xdr:row>36</xdr:row>
      <xdr:rowOff>183741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5" name="Freihand 14">
              <a:extLst>
                <a:ext uri="{FF2B5EF4-FFF2-40B4-BE49-F238E27FC236}">
                  <a16:creationId xmlns:a16="http://schemas.microsoft.com/office/drawing/2014/main" id="{9B0E1484-BC3C-473B-A645-81EA51FD83A4}"/>
                </a:ext>
              </a:extLst>
            </xdr14:cNvPr>
            <xdr14:cNvContentPartPr/>
          </xdr14:nvContentPartPr>
          <xdr14:nvPr macro=""/>
          <xdr14:xfrm>
            <a:off x="4406040" y="8833039"/>
            <a:ext cx="8640" cy="1800"/>
          </xdr14:xfrm>
        </xdr:contentPart>
      </mc:Choice>
      <mc:Fallback xmlns="">
        <xdr:pic>
          <xdr:nvPicPr>
            <xdr:cNvPr id="15" name="Freihand 14">
              <a:extLst>
                <a:ext uri="{FF2B5EF4-FFF2-40B4-BE49-F238E27FC236}">
                  <a16:creationId xmlns:a16="http://schemas.microsoft.com/office/drawing/2014/main" id="{9B0E1484-BC3C-473B-A645-81EA51FD83A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4397040" y="8824399"/>
              <a:ext cx="26280" cy="194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a\AppData\Local\Temp\Kopie%20von%20Meldeliste_Landessportspiele_Chemnitz_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cha/Desktop/FAW%20USB%20Stick/FAW%202018/SW/Meldeliste%20&#220;bersich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Einzelmeldungen"/>
      <sheetName val="Staffelmeldungen"/>
    </sheetNames>
    <sheetDataSet>
      <sheetData sheetId="0">
        <row r="13">
          <cell r="AB13" t="str">
            <v>x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Einzelmeldungen "/>
      <sheetName val="LSSP-Einzelmeldungen"/>
      <sheetName val="Einzel-Sprint-Meldungen"/>
      <sheetName val="Staffelmeldungen"/>
      <sheetName val="Schwimmstile"/>
    </sheetNames>
    <sheetDataSet>
      <sheetData sheetId="0">
        <row r="4">
          <cell r="Z4" t="str">
            <v>x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4-01T19:59:29.590"/>
    </inkml:context>
    <inkml:brush xml:id="br0">
      <inkml:brushProperty name="width" value="0.02" units="cm"/>
      <inkml:brushProperty name="height" value="0.02" units="cm"/>
    </inkml:brush>
  </inkml:definitions>
  <inkml:trace contextRef="#ctx0" brushRef="#br0">38 0 2760 0 0,'0'0'125'0'0,"0"1"-3"0"0,0 1-105 0 0,-1 14-9 0 0,1-16-8 0 0,0 1 0 0 0,0-1 0 0 0,0 1 0 0 0,0-1 0 0 0,0 0 0 0 0,0 1 0 0 0,0-1-1 0 0,0 1 1 0 0,0-1 0 0 0,0 1 0 0 0,-1-1 0 0 0,1 0 0 0 0,0 1 0 0 0,0-1 0 0 0,0 0 0 0 0,-1 1 0 0 0,1-1 0 0 0,0 1 0 0 0,-1-1 0 0 0,1 0 0 0 0,0 0 0 0 0,-1 1 0 0 0,1-1 0 0 0,0 0 0 0 0,-1 0-1 0 0,0 1 1 0 0,0 0 2 0 0,0-1-1 0 0,0 1 0 0 0,0 0 1 0 0,0 0-1 0 0,0 0 0 0 0,0 0 1 0 0,0 0-1 0 0,0 0 0 0 0,1 0 1 0 0,-1 0-1 0 0,0 0 1 0 0,1 0-1 0 0,-1 1 0 0 0,0-1 1 0 0,1 0-1 0 0,-1 2 0 0 0,-2 5 204 0 0,1-1 1 0 0,0 1-1 0 0,0-1 0 0 0,1 1 0 0 0,0 0 0 0 0,0 13 0 0 0,1-21-188 0 0,0 1-1 0 0,0-1 1 0 0,0 0-1 0 0,0 1 1 0 0,0-1-1 0 0,0 0 1 0 0,0 1-1 0 0,0-1 1 0 0,0 0-1 0 0,-1 1 1 0 0,1-1-1 0 0,0 0 1 0 0,0 1-1 0 0,0-1 1 0 0,0 0-1 0 0,0 1 1 0 0,-1-1-1 0 0,1 0 1 0 0,0 0-1 0 0,0 1 1 0 0,-1-1-1 0 0,-1 5 728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4-01T20:00:43.6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23 4 3680 0 0,'-5'-3'7296'0'0,"5"3"-7278"0"0,-1 1 0 0 0,0-1 0 0 0,0 0 0 0 0,1 0 0 0 0,-1 1 0 0 0,0-1 1 0 0,0 0-1 0 0,1 0 0 0 0,-1 0 0 0 0,0 0 0 0 0,0 0 0 0 0,1 0 0 0 0,-2 0 1 0 0,-4 0 129 0 0,5 0-117 0 0</inkml:trace>
</inkml: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56"/>
  <sheetViews>
    <sheetView tabSelected="1" view="pageLayout" zoomScale="143" zoomScaleNormal="100" zoomScalePageLayoutView="143" workbookViewId="0">
      <selection activeCell="A6" sqref="A6:B6"/>
    </sheetView>
  </sheetViews>
  <sheetFormatPr baseColWidth="10" defaultColWidth="11.28515625" defaultRowHeight="15"/>
  <cols>
    <col min="1" max="1" width="3.28515625" style="76" customWidth="1"/>
    <col min="2" max="2" width="24.140625" style="76" customWidth="1"/>
    <col min="3" max="3" width="10.140625" style="77" customWidth="1"/>
    <col min="4" max="4" width="12.7109375" style="77" customWidth="1"/>
    <col min="5" max="5" width="11.7109375" style="77" customWidth="1"/>
    <col min="6" max="6" width="24.140625" style="77" customWidth="1"/>
    <col min="7" max="7" width="20.42578125" style="76" customWidth="1"/>
    <col min="8" max="8" width="16.5703125" style="76" customWidth="1"/>
    <col min="9" max="9" width="13.85546875" style="78" customWidth="1"/>
    <col min="10" max="12" width="11.28515625" style="76"/>
    <col min="13" max="13" width="15.7109375" style="76" customWidth="1"/>
    <col min="14" max="20" width="11.28515625" style="76"/>
    <col min="21" max="21" width="21.28515625" style="76" bestFit="1" customWidth="1"/>
    <col min="22" max="22" width="12.140625" style="76" customWidth="1"/>
    <col min="23" max="23" width="23.140625" style="126" customWidth="1"/>
    <col min="24" max="24" width="15.28515625" style="126" customWidth="1"/>
    <col min="25" max="25" width="5" style="126" customWidth="1"/>
    <col min="26" max="26" width="23.140625" style="126" customWidth="1"/>
    <col min="27" max="27" width="15.28515625" style="126" customWidth="1"/>
    <col min="28" max="28" width="5" style="126" customWidth="1"/>
    <col min="29" max="29" width="15.28515625" style="126" customWidth="1"/>
    <col min="30" max="30" width="5" style="126" customWidth="1"/>
    <col min="31" max="31" width="15.28515625" style="76" customWidth="1"/>
    <col min="32" max="16384" width="11.28515625" style="76"/>
  </cols>
  <sheetData>
    <row r="1" spans="1:78" ht="19.5">
      <c r="A1" s="164" t="s">
        <v>93</v>
      </c>
      <c r="B1" s="164"/>
      <c r="C1" s="164"/>
      <c r="D1" s="164"/>
      <c r="E1" s="164"/>
      <c r="F1" s="164"/>
      <c r="G1" s="164"/>
      <c r="H1" s="164"/>
      <c r="I1" s="164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76"/>
    </row>
    <row r="2" spans="1:78" ht="15" customHeight="1">
      <c r="A2" s="154" t="s">
        <v>95</v>
      </c>
      <c r="B2" s="154"/>
      <c r="C2" s="154"/>
      <c r="D2" s="154"/>
      <c r="E2" s="154"/>
      <c r="F2" s="154"/>
      <c r="G2" s="154"/>
      <c r="H2" s="154"/>
      <c r="I2" s="154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76"/>
    </row>
    <row r="3" spans="1:78" ht="15" customHeight="1">
      <c r="A3" s="154" t="s">
        <v>131</v>
      </c>
      <c r="B3" s="154"/>
      <c r="C3" s="154"/>
      <c r="D3" s="154"/>
      <c r="E3" s="154"/>
      <c r="F3" s="154"/>
      <c r="G3" s="154"/>
      <c r="H3" s="154"/>
      <c r="I3" s="154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76"/>
    </row>
    <row r="4" spans="1:78" ht="11.25" customHeight="1" thickBot="1"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76"/>
    </row>
    <row r="5" spans="1:78" s="112" customFormat="1" ht="14.25" customHeight="1">
      <c r="A5" s="155" t="s">
        <v>1</v>
      </c>
      <c r="B5" s="156"/>
      <c r="C5" s="156" t="s">
        <v>80</v>
      </c>
      <c r="D5" s="156"/>
      <c r="E5" s="156"/>
      <c r="F5" s="157"/>
      <c r="G5" s="161" t="s">
        <v>2</v>
      </c>
      <c r="H5" s="162"/>
      <c r="I5" s="163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</row>
    <row r="6" spans="1:78" s="112" customFormat="1" ht="28.5" customHeight="1" thickBot="1">
      <c r="A6" s="151"/>
      <c r="B6" s="152"/>
      <c r="C6" s="152"/>
      <c r="D6" s="152"/>
      <c r="E6" s="152"/>
      <c r="F6" s="153"/>
      <c r="G6" s="158"/>
      <c r="H6" s="159"/>
      <c r="I6" s="160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</row>
    <row r="7" spans="1:78" s="112" customFormat="1" ht="11.25" customHeight="1" thickBot="1">
      <c r="A7" s="79"/>
      <c r="B7" s="80"/>
      <c r="C7" s="81"/>
      <c r="D7" s="81"/>
      <c r="E7" s="81"/>
      <c r="F7" s="81"/>
      <c r="G7" s="82"/>
      <c r="H7" s="82"/>
      <c r="I7" s="83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</row>
    <row r="8" spans="1:78" s="112" customFormat="1" ht="16.5" thickBot="1">
      <c r="A8" s="84"/>
      <c r="B8" s="85" t="s">
        <v>3</v>
      </c>
      <c r="C8" s="86"/>
      <c r="D8" s="86"/>
      <c r="E8" s="86"/>
      <c r="F8" s="86"/>
      <c r="G8" s="82"/>
      <c r="H8" s="82"/>
      <c r="I8" s="76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</row>
    <row r="9" spans="1:78" s="112" customFormat="1" ht="29.25" thickBot="1">
      <c r="A9" s="87" t="s">
        <v>4</v>
      </c>
      <c r="B9" s="88" t="s">
        <v>5</v>
      </c>
      <c r="C9" s="89" t="s">
        <v>6</v>
      </c>
      <c r="D9" s="89" t="s">
        <v>7</v>
      </c>
      <c r="E9" s="89" t="s">
        <v>8</v>
      </c>
      <c r="F9" s="89" t="s">
        <v>9</v>
      </c>
      <c r="G9" s="89" t="s">
        <v>10</v>
      </c>
      <c r="H9" s="108" t="s">
        <v>11</v>
      </c>
      <c r="I9" s="109" t="s">
        <v>12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</row>
    <row r="10" spans="1:78" s="112" customFormat="1" ht="20.25" customHeight="1">
      <c r="A10" s="91">
        <v>1</v>
      </c>
      <c r="B10" s="131"/>
      <c r="C10" s="132"/>
      <c r="D10" s="132"/>
      <c r="E10" s="132"/>
      <c r="F10" s="132"/>
      <c r="G10" s="133"/>
      <c r="H10" s="133"/>
      <c r="I10" s="92">
        <f>IF(ISERROR(SUM('Einzel Meisterschaft'!R6,'LSSP Einzel Meisterschaft'!N6,'Einzel-Sprint-Meisterschaft'!N6)),"",(SUM('Einzel Meisterschaft'!R6,'LSSP Einzel Meisterschaft'!N6,'Einzel-Sprint-Meisterschaft'!N6)))</f>
        <v>0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</row>
    <row r="11" spans="1:78" s="112" customFormat="1" ht="20.25" customHeight="1">
      <c r="A11" s="93">
        <v>2</v>
      </c>
      <c r="B11" s="134"/>
      <c r="C11" s="135"/>
      <c r="D11" s="135"/>
      <c r="E11" s="135"/>
      <c r="F11" s="135"/>
      <c r="G11" s="136"/>
      <c r="H11" s="136"/>
      <c r="I11" s="94">
        <f>IF(ISERROR(SUM('Einzel Meisterschaft'!R7,'LSSP Einzel Meisterschaft'!N7,'Einzel-Sprint-Meisterschaft'!N7)),"",(SUM('Einzel Meisterschaft'!R7,'LSSP Einzel Meisterschaft'!N7,'Einzel-Sprint-Meisterschaft'!N7)))</f>
        <v>0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</row>
    <row r="12" spans="1:78" s="112" customFormat="1" ht="20.25" customHeight="1">
      <c r="A12" s="95">
        <v>3</v>
      </c>
      <c r="B12" s="137"/>
      <c r="C12" s="138"/>
      <c r="D12" s="138"/>
      <c r="E12" s="138"/>
      <c r="F12" s="138"/>
      <c r="G12" s="139"/>
      <c r="H12" s="139"/>
      <c r="I12" s="94">
        <f>IF(ISERROR(SUM('Einzel Meisterschaft'!R8,'LSSP Einzel Meisterschaft'!N8,'Einzel-Sprint-Meisterschaft'!N8)),"",(SUM('Einzel Meisterschaft'!R8,'LSSP Einzel Meisterschaft'!N8,'Einzel-Sprint-Meisterschaft'!N8)))</f>
        <v>0</v>
      </c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</row>
    <row r="13" spans="1:78" s="112" customFormat="1" ht="20.25" customHeight="1">
      <c r="A13" s="93">
        <v>4</v>
      </c>
      <c r="B13" s="134"/>
      <c r="C13" s="135"/>
      <c r="D13" s="135"/>
      <c r="E13" s="135"/>
      <c r="F13" s="135"/>
      <c r="G13" s="136"/>
      <c r="H13" s="136"/>
      <c r="I13" s="94">
        <f>IF(ISERROR(SUM('Einzel Meisterschaft'!R9,'LSSP Einzel Meisterschaft'!N9,'Einzel-Sprint-Meisterschaft'!N9)),"",(SUM('Einzel Meisterschaft'!R9,'LSSP Einzel Meisterschaft'!N9,'Einzel-Sprint-Meisterschaft'!N9)))</f>
        <v>0</v>
      </c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</row>
    <row r="14" spans="1:78" s="112" customFormat="1" ht="20.25" customHeight="1">
      <c r="A14" s="95">
        <v>5</v>
      </c>
      <c r="B14" s="137"/>
      <c r="C14" s="138"/>
      <c r="D14" s="138"/>
      <c r="E14" s="138"/>
      <c r="F14" s="138"/>
      <c r="G14" s="139"/>
      <c r="H14" s="139"/>
      <c r="I14" s="94">
        <f>IF(ISERROR(SUM('Einzel Meisterschaft'!R10,'LSSP Einzel Meisterschaft'!N10,'Einzel-Sprint-Meisterschaft'!N10)),"",(SUM('Einzel Meisterschaft'!R10,'LSSP Einzel Meisterschaft'!N10,'Einzel-Sprint-Meisterschaft'!N10)))</f>
        <v>0</v>
      </c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</row>
    <row r="15" spans="1:78" s="112" customFormat="1" ht="20.25" customHeight="1">
      <c r="A15" s="93">
        <v>6</v>
      </c>
      <c r="B15" s="134"/>
      <c r="C15" s="135"/>
      <c r="D15" s="135"/>
      <c r="E15" s="135"/>
      <c r="F15" s="135"/>
      <c r="G15" s="136"/>
      <c r="H15" s="136"/>
      <c r="I15" s="94">
        <f>IF(ISERROR(SUM('Einzel Meisterschaft'!R11,'LSSP Einzel Meisterschaft'!N11,'Einzel-Sprint-Meisterschaft'!N11)),"",(SUM('Einzel Meisterschaft'!R11,'LSSP Einzel Meisterschaft'!N11,'Einzel-Sprint-Meisterschaft'!N11)))</f>
        <v>0</v>
      </c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</row>
    <row r="16" spans="1:78" s="112" customFormat="1" ht="20.25" customHeight="1">
      <c r="A16" s="95">
        <v>7</v>
      </c>
      <c r="B16" s="137"/>
      <c r="C16" s="138"/>
      <c r="D16" s="138"/>
      <c r="E16" s="138"/>
      <c r="F16" s="138"/>
      <c r="G16" s="139"/>
      <c r="H16" s="139"/>
      <c r="I16" s="94">
        <f>IF(ISERROR(SUM('Einzel Meisterschaft'!R12,'LSSP Einzel Meisterschaft'!N12,'Einzel-Sprint-Meisterschaft'!N12)),"",(SUM('Einzel Meisterschaft'!R12,'LSSP Einzel Meisterschaft'!N12,'Einzel-Sprint-Meisterschaft'!N12)))</f>
        <v>0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</row>
    <row r="17" spans="1:78" s="112" customFormat="1" ht="20.25" customHeight="1">
      <c r="A17" s="93">
        <v>8</v>
      </c>
      <c r="B17" s="134"/>
      <c r="C17" s="135"/>
      <c r="D17" s="135"/>
      <c r="E17" s="135"/>
      <c r="F17" s="135"/>
      <c r="G17" s="136"/>
      <c r="H17" s="136"/>
      <c r="I17" s="94">
        <f>IF(ISERROR(SUM('Einzel Meisterschaft'!R13,'LSSP Einzel Meisterschaft'!N13,'Einzel-Sprint-Meisterschaft'!N13)),"",(SUM('Einzel Meisterschaft'!R13,'LSSP Einzel Meisterschaft'!N13,'Einzel-Sprint-Meisterschaft'!N13)))</f>
        <v>0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</row>
    <row r="18" spans="1:78" s="112" customFormat="1" ht="20.25" customHeight="1">
      <c r="A18" s="95">
        <v>9</v>
      </c>
      <c r="B18" s="137"/>
      <c r="C18" s="138"/>
      <c r="D18" s="138"/>
      <c r="E18" s="138"/>
      <c r="F18" s="138"/>
      <c r="G18" s="139"/>
      <c r="H18" s="139"/>
      <c r="I18" s="94">
        <f>IF(ISERROR(SUM('Einzel Meisterschaft'!R14,'LSSP Einzel Meisterschaft'!N14,'Einzel-Sprint-Meisterschaft'!N14)),"",(SUM('Einzel Meisterschaft'!R14,'LSSP Einzel Meisterschaft'!N14,'Einzel-Sprint-Meisterschaft'!N14)))</f>
        <v>0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</row>
    <row r="19" spans="1:78" s="112" customFormat="1" ht="20.25" customHeight="1">
      <c r="A19" s="93">
        <v>10</v>
      </c>
      <c r="B19" s="134"/>
      <c r="C19" s="135"/>
      <c r="D19" s="135"/>
      <c r="E19" s="135"/>
      <c r="F19" s="135"/>
      <c r="G19" s="136"/>
      <c r="H19" s="136"/>
      <c r="I19" s="94">
        <f>IF(ISERROR(SUM('Einzel Meisterschaft'!R15,'LSSP Einzel Meisterschaft'!N15,'Einzel-Sprint-Meisterschaft'!N15)),"",(SUM('Einzel Meisterschaft'!R15,'LSSP Einzel Meisterschaft'!N15,'Einzel-Sprint-Meisterschaft'!N15)))</f>
        <v>0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</row>
    <row r="20" spans="1:78" s="112" customFormat="1" ht="20.25" customHeight="1">
      <c r="A20" s="95">
        <v>11</v>
      </c>
      <c r="B20" s="137"/>
      <c r="C20" s="138"/>
      <c r="D20" s="138"/>
      <c r="E20" s="138"/>
      <c r="F20" s="138"/>
      <c r="G20" s="139"/>
      <c r="H20" s="139"/>
      <c r="I20" s="94">
        <f>IF(ISERROR(SUM('Einzel Meisterschaft'!R16,'LSSP Einzel Meisterschaft'!N16,'Einzel-Sprint-Meisterschaft'!N16)),"",(SUM('Einzel Meisterschaft'!R16,'LSSP Einzel Meisterschaft'!N16,'Einzel-Sprint-Meisterschaft'!N16)))</f>
        <v>0</v>
      </c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</row>
    <row r="21" spans="1:78" s="112" customFormat="1" ht="20.25" customHeight="1">
      <c r="A21" s="93">
        <v>12</v>
      </c>
      <c r="B21" s="134"/>
      <c r="C21" s="135"/>
      <c r="D21" s="135"/>
      <c r="E21" s="135"/>
      <c r="F21" s="135"/>
      <c r="G21" s="136"/>
      <c r="H21" s="136"/>
      <c r="I21" s="94">
        <f>IF(ISERROR(SUM('Einzel Meisterschaft'!R17,'LSSP Einzel Meisterschaft'!N17,'Einzel-Sprint-Meisterschaft'!N17)),"",(SUM('Einzel Meisterschaft'!R17,'LSSP Einzel Meisterschaft'!N17,'Einzel-Sprint-Meisterschaft'!N17)))</f>
        <v>0</v>
      </c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</row>
    <row r="22" spans="1:78" s="112" customFormat="1" ht="20.25" customHeight="1">
      <c r="A22" s="95">
        <v>13</v>
      </c>
      <c r="B22" s="137"/>
      <c r="C22" s="138"/>
      <c r="D22" s="138"/>
      <c r="E22" s="138"/>
      <c r="F22" s="138"/>
      <c r="G22" s="139"/>
      <c r="H22" s="139"/>
      <c r="I22" s="94">
        <f>IF(ISERROR(SUM('Einzel Meisterschaft'!R18,'LSSP Einzel Meisterschaft'!N18,'Einzel-Sprint-Meisterschaft'!N18)),"",(SUM('Einzel Meisterschaft'!R18,'LSSP Einzel Meisterschaft'!N18,'Einzel-Sprint-Meisterschaft'!N18)))</f>
        <v>0</v>
      </c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</row>
    <row r="23" spans="1:78" s="112" customFormat="1" ht="20.25" customHeight="1">
      <c r="A23" s="93">
        <v>14</v>
      </c>
      <c r="B23" s="134"/>
      <c r="C23" s="135"/>
      <c r="D23" s="135"/>
      <c r="E23" s="135"/>
      <c r="F23" s="135"/>
      <c r="G23" s="136"/>
      <c r="H23" s="136"/>
      <c r="I23" s="94">
        <f>IF(ISERROR(SUM('Einzel Meisterschaft'!R19,'LSSP Einzel Meisterschaft'!N19,'Einzel-Sprint-Meisterschaft'!N19)),"",(SUM('Einzel Meisterschaft'!R19,'LSSP Einzel Meisterschaft'!N19,'Einzel-Sprint-Meisterschaft'!N19)))</f>
        <v>0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</row>
    <row r="24" spans="1:78" s="112" customFormat="1" ht="20.25" customHeight="1">
      <c r="A24" s="95">
        <v>15</v>
      </c>
      <c r="B24" s="137"/>
      <c r="C24" s="138"/>
      <c r="D24" s="138"/>
      <c r="E24" s="138"/>
      <c r="F24" s="138"/>
      <c r="G24" s="139"/>
      <c r="H24" s="139"/>
      <c r="I24" s="94">
        <f>IF(ISERROR(SUM('Einzel Meisterschaft'!R20,'LSSP Einzel Meisterschaft'!N20,'Einzel-Sprint-Meisterschaft'!N20)),"",(SUM('Einzel Meisterschaft'!R20,'LSSP Einzel Meisterschaft'!N20,'Einzel-Sprint-Meisterschaft'!N20)))</f>
        <v>0</v>
      </c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</row>
    <row r="25" spans="1:78" s="112" customFormat="1" ht="20.25" customHeight="1">
      <c r="A25" s="93">
        <v>16</v>
      </c>
      <c r="B25" s="134"/>
      <c r="C25" s="135"/>
      <c r="D25" s="135"/>
      <c r="E25" s="135"/>
      <c r="F25" s="135"/>
      <c r="G25" s="136"/>
      <c r="H25" s="136"/>
      <c r="I25" s="94">
        <f>IF(ISERROR(SUM('Einzel Meisterschaft'!R21,'LSSP Einzel Meisterschaft'!N21,'Einzel-Sprint-Meisterschaft'!N21)),"",(SUM('Einzel Meisterschaft'!R21,'LSSP Einzel Meisterschaft'!N21,'Einzel-Sprint-Meisterschaft'!N21)))</f>
        <v>0</v>
      </c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</row>
    <row r="26" spans="1:78" s="112" customFormat="1" ht="20.25" customHeight="1">
      <c r="A26" s="95">
        <v>17</v>
      </c>
      <c r="B26" s="137"/>
      <c r="C26" s="138"/>
      <c r="D26" s="138"/>
      <c r="E26" s="138"/>
      <c r="F26" s="138"/>
      <c r="G26" s="139"/>
      <c r="H26" s="139"/>
      <c r="I26" s="94">
        <f>IF(ISERROR(SUM('Einzel Meisterschaft'!R22,'LSSP Einzel Meisterschaft'!N22,'Einzel-Sprint-Meisterschaft'!N22)),"",(SUM('Einzel Meisterschaft'!R22,'LSSP Einzel Meisterschaft'!N22,'Einzel-Sprint-Meisterschaft'!N22)))</f>
        <v>0</v>
      </c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</row>
    <row r="27" spans="1:78" ht="20.25" customHeight="1" thickBot="1">
      <c r="A27" s="96">
        <v>18</v>
      </c>
      <c r="B27" s="140"/>
      <c r="C27" s="141"/>
      <c r="D27" s="141"/>
      <c r="E27" s="141"/>
      <c r="F27" s="141"/>
      <c r="G27" s="142"/>
      <c r="H27" s="142"/>
      <c r="I27" s="97">
        <f>IF(ISERROR(SUM('Einzel Meisterschaft'!R23,'LSSP Einzel Meisterschaft'!N23,'Einzel-Sprint-Meisterschaft'!N23)),"",(SUM('Einzel Meisterschaft'!R23,'LSSP Einzel Meisterschaft'!N23,'Einzel-Sprint-Meisterschaft'!N23)))</f>
        <v>0</v>
      </c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</row>
    <row r="28" spans="1:78" ht="19.5">
      <c r="A28" s="164" t="s">
        <v>0</v>
      </c>
      <c r="B28" s="164"/>
      <c r="C28" s="164"/>
      <c r="D28" s="164"/>
      <c r="E28" s="164"/>
      <c r="F28" s="164"/>
      <c r="G28" s="164"/>
      <c r="H28" s="164"/>
      <c r="I28" s="164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</row>
    <row r="29" spans="1:78" ht="15" customHeight="1">
      <c r="A29" s="154" t="str">
        <f>IF(A2="","",A2)</f>
        <v>Meldeliste 33. Offene Sächsische Gehörlosen Meisterschaften im Einzelschwimmen</v>
      </c>
      <c r="B29" s="154"/>
      <c r="C29" s="154"/>
      <c r="D29" s="154"/>
      <c r="E29" s="154"/>
      <c r="F29" s="154"/>
      <c r="G29" s="154"/>
      <c r="H29" s="154"/>
      <c r="I29" s="154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</row>
    <row r="30" spans="1:78" ht="15" customHeight="1">
      <c r="A30" s="154" t="str">
        <f>IF(A3="","",A3)</f>
        <v>am Samstag, 22. April 2023 in Chemnitz</v>
      </c>
      <c r="B30" s="154"/>
      <c r="C30" s="154"/>
      <c r="D30" s="154"/>
      <c r="E30" s="154"/>
      <c r="F30" s="154"/>
      <c r="G30" s="154"/>
      <c r="H30" s="154"/>
      <c r="I30" s="154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</row>
    <row r="31" spans="1:78" ht="11.25" customHeight="1" thickBot="1"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</row>
    <row r="32" spans="1:78" s="112" customFormat="1" ht="14.25" customHeight="1">
      <c r="A32" s="155" t="s">
        <v>1</v>
      </c>
      <c r="B32" s="156"/>
      <c r="C32" s="156" t="s">
        <v>80</v>
      </c>
      <c r="D32" s="156"/>
      <c r="E32" s="156"/>
      <c r="F32" s="157"/>
      <c r="G32" s="161" t="s">
        <v>2</v>
      </c>
      <c r="H32" s="162"/>
      <c r="I32" s="163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</row>
    <row r="33" spans="1:32" s="112" customFormat="1" ht="28.5" customHeight="1" thickBot="1">
      <c r="A33" s="170" t="str">
        <f>IF(A6="","",A6)</f>
        <v/>
      </c>
      <c r="B33" s="171"/>
      <c r="C33" s="171" t="str">
        <f>IF(C6="","",C6)</f>
        <v/>
      </c>
      <c r="D33" s="171"/>
      <c r="E33" s="171"/>
      <c r="F33" s="172"/>
      <c r="G33" s="165" t="str">
        <f>IF(G6="","",G6)</f>
        <v/>
      </c>
      <c r="H33" s="166"/>
      <c r="I33" s="167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</row>
    <row r="34" spans="1:32" s="112" customFormat="1" ht="11.25" customHeight="1" thickBot="1">
      <c r="A34" s="81"/>
      <c r="B34" s="116"/>
      <c r="C34" s="81"/>
      <c r="D34" s="81"/>
      <c r="E34" s="81"/>
      <c r="F34" s="81"/>
      <c r="G34" s="82"/>
      <c r="H34" s="82"/>
      <c r="I34" s="83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</row>
    <row r="35" spans="1:32" s="112" customFormat="1" ht="20.25" customHeight="1" thickBot="1">
      <c r="A35" s="76"/>
      <c r="B35" s="98" t="s">
        <v>23</v>
      </c>
      <c r="C35" s="77"/>
      <c r="D35" s="77"/>
      <c r="E35" s="77"/>
      <c r="F35" s="77"/>
      <c r="G35" s="76"/>
      <c r="H35" s="76"/>
      <c r="I35" s="76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</row>
    <row r="36" spans="1:32" s="112" customFormat="1" ht="29.25" thickBot="1">
      <c r="A36" s="99" t="s">
        <v>4</v>
      </c>
      <c r="B36" s="110" t="s">
        <v>24</v>
      </c>
      <c r="C36" s="89" t="s">
        <v>25</v>
      </c>
      <c r="D36" s="89"/>
      <c r="E36" s="89" t="s">
        <v>8</v>
      </c>
      <c r="F36" s="89" t="s">
        <v>9</v>
      </c>
      <c r="G36" s="100"/>
      <c r="H36" s="100"/>
      <c r="I36" s="90" t="s">
        <v>12</v>
      </c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7"/>
      <c r="AE36" s="118"/>
      <c r="AF36" s="118"/>
    </row>
    <row r="37" spans="1:32" s="112" customFormat="1" ht="20.25" customHeight="1">
      <c r="A37" s="101">
        <v>1</v>
      </c>
      <c r="B37" s="143"/>
      <c r="C37" s="144"/>
      <c r="D37" s="119"/>
      <c r="E37" s="144"/>
      <c r="F37" s="143"/>
      <c r="G37" s="120"/>
      <c r="H37" s="120"/>
      <c r="I37" s="102">
        <f>Staffelmeldungen!H6</f>
        <v>0</v>
      </c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7"/>
      <c r="AE37" s="118"/>
      <c r="AF37" s="118"/>
    </row>
    <row r="38" spans="1:32" s="112" customFormat="1" ht="20.25" customHeight="1">
      <c r="A38" s="93">
        <v>2</v>
      </c>
      <c r="B38" s="134"/>
      <c r="C38" s="135"/>
      <c r="D38" s="113"/>
      <c r="E38" s="135"/>
      <c r="F38" s="134"/>
      <c r="G38" s="121"/>
      <c r="H38" s="121"/>
      <c r="I38" s="103">
        <f>Staffelmeldungen!H7</f>
        <v>0</v>
      </c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7"/>
      <c r="AE38" s="118"/>
      <c r="AF38" s="118"/>
    </row>
    <row r="39" spans="1:32" s="112" customFormat="1" ht="20.25" customHeight="1">
      <c r="A39" s="95">
        <v>3</v>
      </c>
      <c r="B39" s="137"/>
      <c r="C39" s="138"/>
      <c r="D39" s="114"/>
      <c r="E39" s="138"/>
      <c r="F39" s="137"/>
      <c r="G39" s="122"/>
      <c r="H39" s="122"/>
      <c r="I39" s="103">
        <f>Staffelmeldungen!H8</f>
        <v>0</v>
      </c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7"/>
      <c r="AE39" s="118"/>
      <c r="AF39" s="118"/>
    </row>
    <row r="40" spans="1:32" s="112" customFormat="1" ht="20.25" customHeight="1">
      <c r="A40" s="93">
        <v>4</v>
      </c>
      <c r="B40" s="134"/>
      <c r="C40" s="135"/>
      <c r="D40" s="113"/>
      <c r="E40" s="135"/>
      <c r="F40" s="134"/>
      <c r="G40" s="121"/>
      <c r="H40" s="121"/>
      <c r="I40" s="103">
        <f>Staffelmeldungen!H9</f>
        <v>0</v>
      </c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7"/>
      <c r="AE40" s="118"/>
      <c r="AF40" s="118"/>
    </row>
    <row r="41" spans="1:32" s="112" customFormat="1" ht="20.25" customHeight="1">
      <c r="A41" s="95">
        <v>5</v>
      </c>
      <c r="B41" s="137"/>
      <c r="C41" s="138"/>
      <c r="D41" s="114"/>
      <c r="E41" s="138"/>
      <c r="F41" s="137"/>
      <c r="G41" s="122"/>
      <c r="H41" s="122"/>
      <c r="I41" s="103">
        <f>Staffelmeldungen!H10</f>
        <v>0</v>
      </c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7"/>
      <c r="AE41" s="118"/>
      <c r="AF41" s="118"/>
    </row>
    <row r="42" spans="1:32" s="112" customFormat="1" ht="20.25" customHeight="1">
      <c r="A42" s="93">
        <v>6</v>
      </c>
      <c r="B42" s="134"/>
      <c r="C42" s="135"/>
      <c r="D42" s="113"/>
      <c r="E42" s="135"/>
      <c r="F42" s="134"/>
      <c r="G42" s="121"/>
      <c r="H42" s="121"/>
      <c r="I42" s="103">
        <f>Staffelmeldungen!H11</f>
        <v>0</v>
      </c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7"/>
      <c r="AE42" s="118"/>
      <c r="AF42" s="118"/>
    </row>
    <row r="43" spans="1:32" s="112" customFormat="1" ht="20.25" customHeight="1">
      <c r="A43" s="95">
        <v>7</v>
      </c>
      <c r="B43" s="137"/>
      <c r="C43" s="138"/>
      <c r="D43" s="114"/>
      <c r="E43" s="138"/>
      <c r="F43" s="137"/>
      <c r="G43" s="122"/>
      <c r="H43" s="122"/>
      <c r="I43" s="103">
        <f>Staffelmeldungen!H12</f>
        <v>0</v>
      </c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7"/>
      <c r="AE43" s="118"/>
      <c r="AF43" s="118"/>
    </row>
    <row r="44" spans="1:32" s="112" customFormat="1" ht="20.25" customHeight="1">
      <c r="A44" s="93">
        <v>8</v>
      </c>
      <c r="B44" s="134"/>
      <c r="C44" s="135"/>
      <c r="D44" s="113"/>
      <c r="E44" s="135"/>
      <c r="F44" s="134"/>
      <c r="G44" s="121"/>
      <c r="H44" s="121"/>
      <c r="I44" s="103">
        <f>Staffelmeldungen!H13</f>
        <v>0</v>
      </c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7"/>
      <c r="AE44" s="118"/>
      <c r="AF44" s="118"/>
    </row>
    <row r="45" spans="1:32" s="112" customFormat="1" ht="20.25" customHeight="1">
      <c r="A45" s="95">
        <v>9</v>
      </c>
      <c r="B45" s="137"/>
      <c r="C45" s="138"/>
      <c r="D45" s="114"/>
      <c r="E45" s="138"/>
      <c r="F45" s="137"/>
      <c r="G45" s="122"/>
      <c r="H45" s="122"/>
      <c r="I45" s="103">
        <f>Staffelmeldungen!H14</f>
        <v>0</v>
      </c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7"/>
      <c r="AE45" s="123"/>
      <c r="AF45" s="118"/>
    </row>
    <row r="46" spans="1:32" s="112" customFormat="1" ht="20.25" customHeight="1" thickBot="1">
      <c r="A46" s="96">
        <v>10</v>
      </c>
      <c r="B46" s="140"/>
      <c r="C46" s="141"/>
      <c r="D46" s="115"/>
      <c r="E46" s="141"/>
      <c r="F46" s="140"/>
      <c r="G46" s="124"/>
      <c r="H46" s="124"/>
      <c r="I46" s="104">
        <f>Staffelmeldungen!H15</f>
        <v>0</v>
      </c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7"/>
      <c r="AE46" s="123"/>
      <c r="AF46" s="118"/>
    </row>
    <row r="47" spans="1:32" ht="20.25" customHeight="1"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7"/>
      <c r="AE47" s="123"/>
      <c r="AF47" s="123"/>
    </row>
    <row r="48" spans="1:32" ht="20.25" customHeight="1">
      <c r="B48" s="105" t="s">
        <v>91</v>
      </c>
      <c r="C48" s="168">
        <v>45010</v>
      </c>
      <c r="D48" s="168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7"/>
      <c r="AE48" s="123"/>
      <c r="AF48" s="123"/>
    </row>
    <row r="49" spans="2:32">
      <c r="C49" s="76"/>
      <c r="D49" s="76"/>
      <c r="E49" s="76"/>
      <c r="F49" s="76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7"/>
      <c r="AE49" s="123"/>
      <c r="AF49" s="123"/>
    </row>
    <row r="50" spans="2:32" ht="26.25" customHeight="1">
      <c r="B50" s="125" t="s">
        <v>92</v>
      </c>
      <c r="C50" s="169">
        <v>44652</v>
      </c>
      <c r="D50" s="169"/>
      <c r="H50" s="106" t="s">
        <v>26</v>
      </c>
      <c r="I50" s="107">
        <f>SUM(I10:I46)</f>
        <v>0</v>
      </c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</row>
    <row r="51" spans="2:32" ht="20.25" customHeight="1"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</row>
    <row r="52" spans="2:32">
      <c r="D52" s="127"/>
      <c r="E52" s="128" t="s">
        <v>82</v>
      </c>
      <c r="F52" s="129" t="s">
        <v>81</v>
      </c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</row>
    <row r="53" spans="2:32">
      <c r="D53" s="127"/>
      <c r="E53" s="128" t="s">
        <v>83</v>
      </c>
      <c r="F53" s="129" t="s">
        <v>84</v>
      </c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</row>
    <row r="54" spans="2:32">
      <c r="D54" s="127"/>
      <c r="E54" s="128" t="s">
        <v>85</v>
      </c>
      <c r="F54" s="129" t="s">
        <v>86</v>
      </c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</row>
    <row r="55" spans="2:32">
      <c r="B55" s="130"/>
      <c r="C55" s="127"/>
      <c r="D55" s="127"/>
      <c r="E55" s="127"/>
      <c r="F55" s="127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</row>
    <row r="56" spans="2:32">
      <c r="B56" s="130"/>
      <c r="C56" s="127"/>
      <c r="D56" s="127"/>
      <c r="E56" s="127"/>
      <c r="F56" s="127"/>
    </row>
  </sheetData>
  <sheetProtection algorithmName="SHA-512" hashValue="YnC6urqaVHRZa8FBC7OuDE0gaa60C23NrsnQV8Gfrx0FmUFnHvGklg8kX2MyUMH/DbACwV5NsSBjkM2epxijrg==" saltValue="uBJoM3Y2tjszaSNq9hlCFQ==" spinCount="100000" sheet="1" selectLockedCells="1"/>
  <mergeCells count="20">
    <mergeCell ref="G33:I33"/>
    <mergeCell ref="A28:I28"/>
    <mergeCell ref="C48:D48"/>
    <mergeCell ref="C50:D50"/>
    <mergeCell ref="A33:B33"/>
    <mergeCell ref="C33:F33"/>
    <mergeCell ref="A1:I1"/>
    <mergeCell ref="A2:I2"/>
    <mergeCell ref="A3:I3"/>
    <mergeCell ref="A5:B5"/>
    <mergeCell ref="C5:F5"/>
    <mergeCell ref="G5:I5"/>
    <mergeCell ref="A6:B6"/>
    <mergeCell ref="C6:F6"/>
    <mergeCell ref="A29:I29"/>
    <mergeCell ref="A30:I30"/>
    <mergeCell ref="A32:B32"/>
    <mergeCell ref="C32:F32"/>
    <mergeCell ref="G6:I6"/>
    <mergeCell ref="G32:I32"/>
  </mergeCells>
  <pageMargins left="0.70866141732283472" right="0.70866141732283472" top="0.74803149606299213" bottom="0.74803149606299213" header="0.31496062992125984" footer="0.31496062992125984"/>
  <pageSetup paperSize="9" scale="94" firstPageNumber="0" orientation="landscape" verticalDpi="300" r:id="rId1"/>
  <headerFooter alignWithMargins="0">
    <oddHeader>&amp;CMeldeliste</oddHeader>
    <oddFooter>&amp;LMeldeanschrift: siehe Ausschreibung&amp;R33. Offene Sächsische Gehörlosen-Meisterschaft Einzelschwimmen in Chemnitz 2023</oddFooter>
  </headerFooter>
  <ignoredErrors>
    <ignoredError sqref="G33 C33 A33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 xr:uid="{B217E412-F4A6-438D-A747-4721657BB804}">
          <x14:formula1>
            <xm:f>Hinweise!$A$8:$A$9</xm:f>
          </x14:formula1>
          <xm:sqref>C10:C27</xm:sqref>
        </x14:dataValidation>
        <x14:dataValidation type="list" allowBlank="1" showInputMessage="1" showErrorMessage="1" xr:uid="{3AAA6BE6-E46E-43DB-9E05-D68E1655A5CC}">
          <x14:formula1>
            <xm:f>Hinweise!$C$8:$C$9</xm:f>
          </x14:formula1>
          <xm:sqref>E10:E27 E37:E46</xm:sqref>
        </x14:dataValidation>
        <x14:dataValidation type="list" allowBlank="1" showInputMessage="1" showErrorMessage="1" xr:uid="{39B26F47-7271-4331-8C83-65CB10319785}">
          <x14:formula1>
            <xm:f>Hinweise!$A$13:$A$21</xm:f>
          </x14:formula1>
          <xm:sqref>F10:F27</xm:sqref>
        </x14:dataValidation>
        <x14:dataValidation type="list" allowBlank="1" showInputMessage="1" showErrorMessage="1" xr:uid="{85BC434D-AE1A-44D9-AC22-22608DE8037F}">
          <x14:formula1>
            <xm:f>Hinweise!$A$10</xm:f>
          </x14:formula1>
          <xm:sqref>C37:C46</xm:sqref>
        </x14:dataValidation>
        <x14:dataValidation type="list" allowBlank="1" showInputMessage="1" showErrorMessage="1" xr:uid="{6999E8FC-DA3A-4204-9656-F4001D06D904}">
          <x14:formula1>
            <xm:f>Hinweise!$A$25:$A$26</xm:f>
          </x14:formula1>
          <xm:sqref>F37:F46</xm:sqref>
        </x14:dataValidation>
        <x14:dataValidation type="list" allowBlank="1" showInputMessage="1" showErrorMessage="1" xr:uid="{0D1785F3-D47B-4EFB-9AA2-29F994B6952A}">
          <x14:formula1>
            <xm:f>Hinweise!$A$30:$A$32</xm:f>
          </x14:formula1>
          <xm:sqref>F54</xm:sqref>
        </x14:dataValidation>
        <x14:dataValidation type="list" allowBlank="1" showInputMessage="1" showErrorMessage="1" xr:uid="{4FC0F1DB-3E53-40C7-8B8C-4CB36241B1CF}">
          <x14:formula1>
            <xm:f>Hinweise!$A$2:$A$4</xm:f>
          </x14:formula1>
          <xm:sqref>A2:I2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B92B-1ECF-47D7-BAFA-0FD234CA13D9}">
  <sheetPr>
    <pageSetUpPr fitToPage="1"/>
  </sheetPr>
  <dimension ref="A1:W28"/>
  <sheetViews>
    <sheetView view="pageLayout" zoomScaleNormal="90" workbookViewId="0">
      <selection activeCell="G55" sqref="G55"/>
    </sheetView>
  </sheetViews>
  <sheetFormatPr baseColWidth="10" defaultColWidth="3.5703125" defaultRowHeight="12.75"/>
  <cols>
    <col min="1" max="1" width="3" style="1" customWidth="1"/>
    <col min="2" max="2" width="20.5703125" style="3" customWidth="1"/>
    <col min="3" max="3" width="15.28515625" style="3" customWidth="1"/>
    <col min="4" max="4" width="10.140625" style="3" customWidth="1"/>
    <col min="5" max="17" width="8.7109375" style="3" customWidth="1"/>
    <col min="18" max="18" width="12.7109375" style="4" customWidth="1"/>
    <col min="19" max="16384" width="3.5703125" style="3"/>
  </cols>
  <sheetData>
    <row r="1" spans="1:23" ht="18">
      <c r="B1" s="2" t="s">
        <v>56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1:23" ht="13.5" thickBot="1"/>
    <row r="3" spans="1:23" ht="12.75" customHeight="1">
      <c r="A3" s="175" t="s">
        <v>1</v>
      </c>
      <c r="B3" s="176"/>
      <c r="C3" s="177" t="s">
        <v>73</v>
      </c>
      <c r="D3" s="177"/>
      <c r="E3" s="50" t="s">
        <v>57</v>
      </c>
      <c r="F3" s="50" t="s">
        <v>28</v>
      </c>
      <c r="G3" s="203">
        <v>6</v>
      </c>
      <c r="H3" s="50" t="s">
        <v>77</v>
      </c>
      <c r="I3" s="50" t="s">
        <v>78</v>
      </c>
      <c r="J3" s="50">
        <v>11</v>
      </c>
      <c r="K3" s="50" t="s">
        <v>32</v>
      </c>
      <c r="L3" s="50" t="s">
        <v>33</v>
      </c>
      <c r="M3" s="203">
        <v>16</v>
      </c>
      <c r="N3" s="50" t="s">
        <v>70</v>
      </c>
      <c r="O3" s="50" t="s">
        <v>71</v>
      </c>
      <c r="P3" s="50">
        <v>21</v>
      </c>
      <c r="Q3" s="50" t="s">
        <v>128</v>
      </c>
      <c r="R3" s="178" t="s">
        <v>12</v>
      </c>
    </row>
    <row r="4" spans="1:23" ht="43.5" customHeight="1">
      <c r="A4" s="180" t="str">
        <f>IF(Übersicht!A6=0,"",Übersicht!A6)</f>
        <v/>
      </c>
      <c r="B4" s="181"/>
      <c r="C4" s="182" t="s">
        <v>9</v>
      </c>
      <c r="D4" s="182" t="s">
        <v>8</v>
      </c>
      <c r="E4" s="173" t="s">
        <v>51</v>
      </c>
      <c r="F4" s="173" t="s">
        <v>37</v>
      </c>
      <c r="G4" s="173" t="s">
        <v>112</v>
      </c>
      <c r="H4" s="173" t="s">
        <v>110</v>
      </c>
      <c r="I4" s="173" t="s">
        <v>114</v>
      </c>
      <c r="J4" s="173" t="s">
        <v>115</v>
      </c>
      <c r="K4" s="199" t="s">
        <v>113</v>
      </c>
      <c r="L4" s="199" t="s">
        <v>117</v>
      </c>
      <c r="M4" s="199" t="s">
        <v>118</v>
      </c>
      <c r="N4" s="173" t="s">
        <v>54</v>
      </c>
      <c r="O4" s="199" t="s">
        <v>120</v>
      </c>
      <c r="P4" s="173" t="s">
        <v>121</v>
      </c>
      <c r="Q4" s="173" t="s">
        <v>55</v>
      </c>
      <c r="R4" s="179"/>
    </row>
    <row r="5" spans="1:23" ht="30.75" customHeight="1">
      <c r="A5" s="51" t="s">
        <v>4</v>
      </c>
      <c r="B5" s="6" t="s">
        <v>5</v>
      </c>
      <c r="C5" s="182"/>
      <c r="D5" s="182"/>
      <c r="E5" s="173"/>
      <c r="F5" s="173"/>
      <c r="G5" s="173"/>
      <c r="H5" s="173"/>
      <c r="I5" s="173"/>
      <c r="J5" s="173"/>
      <c r="K5" s="200"/>
      <c r="L5" s="200"/>
      <c r="M5" s="200"/>
      <c r="N5" s="173"/>
      <c r="O5" s="200"/>
      <c r="P5" s="173"/>
      <c r="Q5" s="173"/>
      <c r="R5" s="179"/>
    </row>
    <row r="6" spans="1:23" ht="20.25" customHeight="1">
      <c r="A6" s="52">
        <v>1</v>
      </c>
      <c r="B6" s="46" t="str">
        <f>IF(Übersicht!B10=0,"",Übersicht!B10)</f>
        <v/>
      </c>
      <c r="C6" s="47" t="str">
        <f>IF(Übersicht!F10=0,"",Übersicht!F10)</f>
        <v/>
      </c>
      <c r="D6" s="48" t="str">
        <f>IF(Übersicht!E10=0,"",Übersicht!E10)</f>
        <v/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53">
        <f>COUNT(E6:Q6)*IF(OR(LEFT(C6,1)="O",LEFT(C6,3)="M 1",LEFT(C6,3)="M 2",LEFT(C6,3)="M 3"),Hinweise!B$13,IF(OR(LEFT(C6,1)="J"),Hinweise!#REF!,IF(OR(LEFT(C6,1)="A",LEFT(C6,1)="B",LEFT(C6,1)="C"),Hinweise!B$17,IF(OR(LEFT(C6,1)="D",LEFT(C6,1)="E"),Hinweise!B$21,0))))</f>
        <v>0</v>
      </c>
    </row>
    <row r="7" spans="1:23" ht="20.25" customHeight="1">
      <c r="A7" s="52">
        <v>2</v>
      </c>
      <c r="B7" s="46" t="str">
        <f>IF(Übersicht!B11=0,"",Übersicht!B11)</f>
        <v/>
      </c>
      <c r="C7" s="47" t="str">
        <f>IF(Übersicht!F11=0,"",Übersicht!F11)</f>
        <v/>
      </c>
      <c r="D7" s="48" t="str">
        <f>IF(Übersicht!E11=0,"",Übersicht!E11)</f>
        <v/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53">
        <f>COUNT(E7:Q7)*IF(OR(LEFT(C7,1)="O",LEFT(C7,3)="M 1",LEFT(C7,3)="M 2",LEFT(C7,3)="M 3"),Hinweise!B$13,IF(OR(LEFT(C7,1)="J"),Hinweise!#REF!,IF(OR(LEFT(C7,1)="A",LEFT(C7,1)="B",LEFT(C7,1)="C"),Hinweise!B$17,IF(OR(LEFT(C7,1)="D",LEFT(C7,1)="E"),Hinweise!B$21,0))))</f>
        <v>0</v>
      </c>
    </row>
    <row r="8" spans="1:23" ht="20.25" customHeight="1">
      <c r="A8" s="52">
        <v>3</v>
      </c>
      <c r="B8" s="46" t="str">
        <f>IF(Übersicht!B12=0,"",Übersicht!B12)</f>
        <v/>
      </c>
      <c r="C8" s="47" t="str">
        <f>IF(Übersicht!F12=0,"",Übersicht!F12)</f>
        <v/>
      </c>
      <c r="D8" s="48" t="str">
        <f>IF(Übersicht!E12=0,"",Übersicht!E12)</f>
        <v/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53">
        <f>COUNT(E8:Q8)*IF(OR(LEFT(C8,1)="O",LEFT(C8,3)="M 1",LEFT(C8,3)="M 2",LEFT(C8,3)="M 3"),Hinweise!B$13,IF(OR(LEFT(C8,1)="J"),Hinweise!#REF!,IF(OR(LEFT(C8,1)="A",LEFT(C8,1)="B",LEFT(C8,1)="C"),Hinweise!B$17,IF(OR(LEFT(C8,1)="D",LEFT(C8,1)="E"),Hinweise!B$21,0))))</f>
        <v>0</v>
      </c>
    </row>
    <row r="9" spans="1:23" ht="20.25" customHeight="1">
      <c r="A9" s="52">
        <v>4</v>
      </c>
      <c r="B9" s="46" t="str">
        <f>IF(Übersicht!B13=0,"",Übersicht!B13)</f>
        <v/>
      </c>
      <c r="C9" s="47" t="str">
        <f>IF(Übersicht!F13=0,"",Übersicht!F13)</f>
        <v/>
      </c>
      <c r="D9" s="48" t="str">
        <f>IF(Übersicht!E13=0,"",Übersicht!E13)</f>
        <v/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53">
        <f>COUNT(E9:Q9)*IF(OR(LEFT(C9,1)="O",LEFT(C9,3)="M 1",LEFT(C9,3)="M 2",LEFT(C9,3)="M 3"),Hinweise!B$13,IF(OR(LEFT(C9,1)="J"),Hinweise!#REF!,IF(OR(LEFT(C9,1)="A",LEFT(C9,1)="B",LEFT(C9,1)="C"),Hinweise!B$17,IF(OR(LEFT(C9,1)="D",LEFT(C9,1)="E"),Hinweise!B$21,0))))</f>
        <v>0</v>
      </c>
      <c r="W9" s="8"/>
    </row>
    <row r="10" spans="1:23" ht="20.25" customHeight="1">
      <c r="A10" s="52">
        <v>5</v>
      </c>
      <c r="B10" s="46" t="str">
        <f>IF(Übersicht!B14=0,"",Übersicht!B14)</f>
        <v/>
      </c>
      <c r="C10" s="47" t="str">
        <f>IF(Übersicht!F14=0,"",Übersicht!F14)</f>
        <v/>
      </c>
      <c r="D10" s="48" t="str">
        <f>IF(Übersicht!E14=0,"",Übersicht!E14)</f>
        <v/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53">
        <f>COUNT(E10:Q10)*IF(OR(LEFT(C10,1)="O",LEFT(C10,3)="M 1",LEFT(C10,3)="M 2",LEFT(C10,3)="M 3"),Hinweise!B$13,IF(OR(LEFT(C10,1)="J"),Hinweise!#REF!,IF(OR(LEFT(C10,1)="A",LEFT(C10,1)="B",LEFT(C10,1)="C"),Hinweise!B$17,IF(OR(LEFT(C10,1)="D",LEFT(C10,1)="E"),Hinweise!B$21,0))))</f>
        <v>0</v>
      </c>
    </row>
    <row r="11" spans="1:23" ht="20.25" customHeight="1">
      <c r="A11" s="52">
        <v>6</v>
      </c>
      <c r="B11" s="46" t="str">
        <f>IF(Übersicht!B15=0,"",Übersicht!B15)</f>
        <v/>
      </c>
      <c r="C11" s="47" t="str">
        <f>IF(Übersicht!F15=0,"",Übersicht!F15)</f>
        <v/>
      </c>
      <c r="D11" s="48" t="str">
        <f>IF(Übersicht!E15=0,"",Übersicht!E15)</f>
        <v/>
      </c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53">
        <f>COUNT(E11:Q11)*IF(OR(LEFT(C11,1)="O",LEFT(C11,3)="M 1",LEFT(C11,3)="M 2",LEFT(C11,3)="M 3"),Hinweise!B$13,IF(OR(LEFT(C11,1)="J"),Hinweise!#REF!,IF(OR(LEFT(C11,1)="A",LEFT(C11,1)="B",LEFT(C11,1)="C"),Hinweise!B$17,IF(OR(LEFT(C11,1)="D",LEFT(C11,1)="E"),Hinweise!B$21,0))))</f>
        <v>0</v>
      </c>
    </row>
    <row r="12" spans="1:23" ht="20.25" customHeight="1">
      <c r="A12" s="52">
        <v>7</v>
      </c>
      <c r="B12" s="46" t="str">
        <f>IF(Übersicht!B16=0,"",Übersicht!B16)</f>
        <v/>
      </c>
      <c r="C12" s="47" t="str">
        <f>IF(Übersicht!F16=0,"",Übersicht!F16)</f>
        <v/>
      </c>
      <c r="D12" s="48" t="str">
        <f>IF(Übersicht!E16=0,"",Übersicht!E16)</f>
        <v/>
      </c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53">
        <f>COUNT(E12:Q12)*IF(OR(LEFT(C12,1)="O",LEFT(C12,3)="M 1",LEFT(C12,3)="M 2",LEFT(C12,3)="M 3"),Hinweise!B$13,IF(OR(LEFT(C12,1)="J"),Hinweise!#REF!,IF(OR(LEFT(C12,1)="A",LEFT(C12,1)="B",LEFT(C12,1)="C"),Hinweise!B$17,IF(OR(LEFT(C12,1)="D",LEFT(C12,1)="E"),Hinweise!B$21,0))))</f>
        <v>0</v>
      </c>
    </row>
    <row r="13" spans="1:23" ht="20.25" customHeight="1">
      <c r="A13" s="52">
        <v>8</v>
      </c>
      <c r="B13" s="46" t="str">
        <f>IF(Übersicht!B17=0,"",Übersicht!B17)</f>
        <v/>
      </c>
      <c r="C13" s="47" t="str">
        <f>IF(Übersicht!F17=0,"",Übersicht!F17)</f>
        <v/>
      </c>
      <c r="D13" s="48" t="str">
        <f>IF(Übersicht!E17=0,"",Übersicht!E17)</f>
        <v/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53">
        <f>COUNT(E13:Q13)*IF(OR(LEFT(C13,1)="O",LEFT(C13,3)="M 1",LEFT(C13,3)="M 2",LEFT(C13,3)="M 3"),Hinweise!B$13,IF(OR(LEFT(C13,1)="J"),Hinweise!#REF!,IF(OR(LEFT(C13,1)="A",LEFT(C13,1)="B",LEFT(C13,1)="C"),Hinweise!B$17,IF(OR(LEFT(C13,1)="D",LEFT(C13,1)="E"),Hinweise!B$21,0))))</f>
        <v>0</v>
      </c>
    </row>
    <row r="14" spans="1:23" ht="20.25" customHeight="1">
      <c r="A14" s="52">
        <v>9</v>
      </c>
      <c r="B14" s="46" t="str">
        <f>IF(Übersicht!B18=0,"",Übersicht!B18)</f>
        <v/>
      </c>
      <c r="C14" s="47" t="str">
        <f>IF(Übersicht!F18=0,"",Übersicht!F18)</f>
        <v/>
      </c>
      <c r="D14" s="48" t="str">
        <f>IF(Übersicht!E18=0,"",Übersicht!E18)</f>
        <v/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53">
        <f>COUNT(E14:Q14)*IF(OR(LEFT(C14,1)="O",LEFT(C14,3)="M 1",LEFT(C14,3)="M 2",LEFT(C14,3)="M 3"),Hinweise!B$13,IF(OR(LEFT(C14,1)="J"),Hinweise!#REF!,IF(OR(LEFT(C14,1)="A",LEFT(C14,1)="B",LEFT(C14,1)="C"),Hinweise!B$17,IF(OR(LEFT(C14,1)="D",LEFT(C14,1)="E"),Hinweise!B$21,0))))</f>
        <v>0</v>
      </c>
    </row>
    <row r="15" spans="1:23" ht="20.25" customHeight="1">
      <c r="A15" s="52">
        <v>10</v>
      </c>
      <c r="B15" s="46" t="str">
        <f>IF(Übersicht!B19=0,"",Übersicht!B19)</f>
        <v/>
      </c>
      <c r="C15" s="47" t="str">
        <f>IF(Übersicht!F19=0,"",Übersicht!F19)</f>
        <v/>
      </c>
      <c r="D15" s="48" t="str">
        <f>IF(Übersicht!E19=0,"",Übersicht!E19)</f>
        <v/>
      </c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53">
        <f>COUNT(E15:Q15)*IF(OR(LEFT(C15,1)="O",LEFT(C15,3)="M 1",LEFT(C15,3)="M 2",LEFT(C15,3)="M 3"),Hinweise!B$13,IF(OR(LEFT(C15,1)="J"),Hinweise!#REF!,IF(OR(LEFT(C15,1)="A",LEFT(C15,1)="B",LEFT(C15,1)="C"),Hinweise!B$17,IF(OR(LEFT(C15,1)="D",LEFT(C15,1)="E"),Hinweise!B$21,0))))</f>
        <v>0</v>
      </c>
    </row>
    <row r="16" spans="1:23" ht="20.25" customHeight="1">
      <c r="A16" s="52">
        <v>11</v>
      </c>
      <c r="B16" s="46" t="str">
        <f>IF(Übersicht!B20=0,"",Übersicht!B20)</f>
        <v/>
      </c>
      <c r="C16" s="47" t="str">
        <f>IF(Übersicht!F20=0,"",Übersicht!F20)</f>
        <v/>
      </c>
      <c r="D16" s="48" t="str">
        <f>IF(Übersicht!E20=0,"",Übersicht!E20)</f>
        <v/>
      </c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53">
        <f>COUNT(E16:Q16)*IF(OR(LEFT(C16,1)="O",LEFT(C16,3)="M 1",LEFT(C16,3)="M 2",LEFT(C16,3)="M 3"),Hinweise!B$13,IF(OR(LEFT(C16,1)="J"),Hinweise!#REF!,IF(OR(LEFT(C16,1)="A",LEFT(C16,1)="B",LEFT(C16,1)="C"),Hinweise!B$17,IF(OR(LEFT(C16,1)="D",LEFT(C16,1)="E"),Hinweise!B$21,0))))</f>
        <v>0</v>
      </c>
    </row>
    <row r="17" spans="1:18" ht="20.25" customHeight="1">
      <c r="A17" s="52">
        <v>12</v>
      </c>
      <c r="B17" s="46" t="str">
        <f>IF(Übersicht!B21=0,"",Übersicht!B21)</f>
        <v/>
      </c>
      <c r="C17" s="47" t="str">
        <f>IF(Übersicht!F21=0,"",Übersicht!F21)</f>
        <v/>
      </c>
      <c r="D17" s="48" t="str">
        <f>IF(Übersicht!E21=0,"",Übersicht!E21)</f>
        <v/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53">
        <f>COUNT(E17:Q17)*IF(OR(LEFT(C17,1)="O",LEFT(C17,3)="M 1",LEFT(C17,3)="M 2",LEFT(C17,3)="M 3"),Hinweise!B$13,IF(OR(LEFT(C17,1)="J"),Hinweise!#REF!,IF(OR(LEFT(C17,1)="A",LEFT(C17,1)="B",LEFT(C17,1)="C"),Hinweise!B$17,IF(OR(LEFT(C17,1)="D",LEFT(C17,1)="E"),Hinweise!B$21,0))))</f>
        <v>0</v>
      </c>
    </row>
    <row r="18" spans="1:18" ht="20.25" customHeight="1">
      <c r="A18" s="52">
        <v>13</v>
      </c>
      <c r="B18" s="46" t="str">
        <f>IF(Übersicht!B22=0,"",Übersicht!B22)</f>
        <v/>
      </c>
      <c r="C18" s="47" t="str">
        <f>IF(Übersicht!F22=0,"",Übersicht!F22)</f>
        <v/>
      </c>
      <c r="D18" s="48" t="str">
        <f>IF(Übersicht!E22=0,"",Übersicht!E22)</f>
        <v/>
      </c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53">
        <f>COUNT(E18:Q18)*IF(OR(LEFT(C18,1)="O",LEFT(C18,3)="M 1",LEFT(C18,3)="M 2",LEFT(C18,3)="M 3"),Hinweise!B$13,IF(OR(LEFT(C18,1)="J"),Hinweise!#REF!,IF(OR(LEFT(C18,1)="A",LEFT(C18,1)="B",LEFT(C18,1)="C"),Hinweise!B$17,IF(OR(LEFT(C18,1)="D",LEFT(C18,1)="E"),Hinweise!B$21,0))))</f>
        <v>0</v>
      </c>
    </row>
    <row r="19" spans="1:18" ht="20.25" customHeight="1">
      <c r="A19" s="52">
        <v>14</v>
      </c>
      <c r="B19" s="46" t="str">
        <f>IF(Übersicht!B23=0,"",Übersicht!B23)</f>
        <v/>
      </c>
      <c r="C19" s="47" t="str">
        <f>IF(Übersicht!F23=0,"",Übersicht!F23)</f>
        <v/>
      </c>
      <c r="D19" s="48" t="str">
        <f>IF(Übersicht!E23=0,"",Übersicht!E23)</f>
        <v/>
      </c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53">
        <f>COUNT(E19:Q19)*IF(OR(LEFT(C19,1)="O",LEFT(C19,3)="M 1",LEFT(C19,3)="M 2",LEFT(C19,3)="M 3"),Hinweise!B$13,IF(OR(LEFT(C19,1)="J"),Hinweise!#REF!,IF(OR(LEFT(C19,1)="A",LEFT(C19,1)="B",LEFT(C19,1)="C"),Hinweise!B$17,IF(OR(LEFT(C19,1)="D",LEFT(C19,1)="E"),Hinweise!B$21,0))))</f>
        <v>0</v>
      </c>
    </row>
    <row r="20" spans="1:18" ht="20.25" customHeight="1">
      <c r="A20" s="52">
        <v>15</v>
      </c>
      <c r="B20" s="46" t="str">
        <f>IF(Übersicht!B24=0,"",Übersicht!B24)</f>
        <v/>
      </c>
      <c r="C20" s="47" t="str">
        <f>IF(Übersicht!F24=0,"",Übersicht!F24)</f>
        <v/>
      </c>
      <c r="D20" s="48" t="str">
        <f>IF(Übersicht!E24=0,"",Übersicht!E24)</f>
        <v/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3">
        <f>COUNT(E20:Q20)*IF(OR(LEFT(C20,1)="O",LEFT(C20,3)="M 1",LEFT(C20,3)="M 2",LEFT(C20,3)="M 3"),Hinweise!B$13,IF(OR(LEFT(C20,1)="J"),Hinweise!#REF!,IF(OR(LEFT(C20,1)="A",LEFT(C20,1)="B",LEFT(C20,1)="C"),Hinweise!B$17,IF(OR(LEFT(C20,1)="D",LEFT(C20,1)="E"),Hinweise!B$21,0))))</f>
        <v>0</v>
      </c>
    </row>
    <row r="21" spans="1:18" ht="20.25" customHeight="1">
      <c r="A21" s="52">
        <v>16</v>
      </c>
      <c r="B21" s="46" t="str">
        <f>IF(Übersicht!B25=0,"",Übersicht!B25)</f>
        <v/>
      </c>
      <c r="C21" s="47" t="str">
        <f>IF(Übersicht!F25=0,"",Übersicht!F25)</f>
        <v/>
      </c>
      <c r="D21" s="48" t="str">
        <f>IF(Übersicht!E25=0,"",Übersicht!E25)</f>
        <v/>
      </c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53">
        <f>COUNT(E21:Q21)*IF(OR(LEFT(C21,1)="O",LEFT(C21,3)="M 1",LEFT(C21,3)="M 2",LEFT(C21,3)="M 3"),Hinweise!B$13,IF(OR(LEFT(C21,1)="J"),Hinweise!#REF!,IF(OR(LEFT(C21,1)="A",LEFT(C21,1)="B",LEFT(C21,1)="C"),Hinweise!B$17,IF(OR(LEFT(C21,1)="D",LEFT(C21,1)="E"),Hinweise!B$21,0))))</f>
        <v>0</v>
      </c>
    </row>
    <row r="22" spans="1:18" ht="20.25" customHeight="1">
      <c r="A22" s="52">
        <v>17</v>
      </c>
      <c r="B22" s="46" t="str">
        <f>IF(Übersicht!B26=0,"",Übersicht!B26)</f>
        <v/>
      </c>
      <c r="C22" s="47" t="str">
        <f>IF(Übersicht!F26=0,"",Übersicht!F26)</f>
        <v/>
      </c>
      <c r="D22" s="48" t="str">
        <f>IF(Übersicht!E26=0,"",Übersicht!E26)</f>
        <v/>
      </c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53">
        <f>COUNT(E22:Q22)*IF(OR(LEFT(C22,1)="O",LEFT(C22,3)="M 1",LEFT(C22,3)="M 2",LEFT(C22,3)="M 3"),Hinweise!B$13,IF(OR(LEFT(C22,1)="J"),Hinweise!#REF!,IF(OR(LEFT(C22,1)="A",LEFT(C22,1)="B",LEFT(C22,1)="C"),Hinweise!B$17,IF(OR(LEFT(C22,1)="D",LEFT(C22,1)="E"),Hinweise!B$21,0))))</f>
        <v>0</v>
      </c>
    </row>
    <row r="23" spans="1:18" ht="20.25" customHeight="1" thickBot="1">
      <c r="A23" s="54">
        <v>18</v>
      </c>
      <c r="B23" s="55" t="str">
        <f>IF(Übersicht!B27=0,"",Übersicht!B27)</f>
        <v/>
      </c>
      <c r="C23" s="56" t="str">
        <f>IF(Übersicht!F27=0,"",Übersicht!F27)</f>
        <v/>
      </c>
      <c r="D23" s="57" t="str">
        <f>IF(Übersicht!E27=0,"",Übersicht!E27)</f>
        <v/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58">
        <f>COUNT(E23:Q23)*IF(OR(LEFT(C23,1)="O",LEFT(C23,3)="M 1",LEFT(C23,3)="M 2",LEFT(C23,3)="M 3"),Hinweise!B$13,IF(OR(LEFT(C23,1)="J"),Hinweise!#REF!,IF(OR(LEFT(C23,1)="A",LEFT(C23,1)="B",LEFT(C23,1)="C"),Hinweise!B$17,IF(OR(LEFT(C23,1)="D",LEFT(C23,1)="E"),Hinweise!B$21,0))))</f>
        <v>0</v>
      </c>
    </row>
    <row r="24" spans="1:18" ht="20.25" customHeight="1"/>
    <row r="25" spans="1:18" ht="20.25" customHeight="1"/>
    <row r="26" spans="1:18" ht="20.25" customHeight="1"/>
    <row r="27" spans="1:18" ht="20.25" customHeight="1"/>
    <row r="28" spans="1:18" ht="20.25" customHeight="1"/>
  </sheetData>
  <sheetProtection algorithmName="SHA-512" hashValue="+zRP4rJDbCmCSpmUMgeT2saMYSZlprgBqLL9Wb28mLw+4esiqbwpu4PFvgDXLfsIooRGSkMYlAFbd2f7KOFtHg==" saltValue="c+G5xU8ye+8AeQ9d01eeyQ==" spinCount="100000" sheet="1" objects="1" scenarios="1"/>
  <dataConsolidate/>
  <mergeCells count="20">
    <mergeCell ref="K4:K5"/>
    <mergeCell ref="L4:L5"/>
    <mergeCell ref="M4:M5"/>
    <mergeCell ref="O4:O5"/>
    <mergeCell ref="Q4:Q5"/>
    <mergeCell ref="E1:Q1"/>
    <mergeCell ref="A3:B3"/>
    <mergeCell ref="C3:D3"/>
    <mergeCell ref="R3:R5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P4:P5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74" firstPageNumber="0" orientation="landscape" r:id="rId1"/>
  <headerFooter alignWithMargins="0">
    <oddFooter>&amp;LMeldeanschrift: siehe Ausschreibung&amp;R32. Offene Sächsische Gehörlosen-Meisterschaft Einzelschwimmen in Zwickau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3D858BA-BFAB-47A6-8231-590939260AC8}">
          <x14:formula1>
            <xm:f>Hinweise!$F$8:$F$23</xm:f>
          </x14:formula1>
          <xm:sqref>E4:J5 K4:M4 N4:N5 P4:Q5 O4</xm:sqref>
        </x14:dataValidation>
        <x14:dataValidation type="list" allowBlank="1" showInputMessage="1" showErrorMessage="1" xr:uid="{453C3DCF-5396-4544-B653-2D5952C7E816}">
          <x14:formula1>
            <xm:f>Hinweise!$E$8:$E$33</xm:f>
          </x14:formula1>
          <xm:sqref>F3:Q3</xm:sqref>
        </x14:dataValidation>
        <x14:dataValidation type="list" allowBlank="1" showInputMessage="1" showErrorMessage="1" xr:uid="{FD5908DB-BB6F-4628-B280-7E06D781D416}">
          <x14:formula1>
            <xm:f>Hinweise!$E$8:$E$40</xm:f>
          </x14:formula1>
          <xm:sqref>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18E01-B6DF-46B2-8CAF-C2FCEB550B43}">
  <dimension ref="A1:S28"/>
  <sheetViews>
    <sheetView view="pageLayout" topLeftCell="A2" zoomScaleNormal="90" workbookViewId="0">
      <selection activeCell="A6" sqref="A6:B6"/>
    </sheetView>
  </sheetViews>
  <sheetFormatPr baseColWidth="10" defaultColWidth="3.5703125" defaultRowHeight="12.75"/>
  <cols>
    <col min="1" max="1" width="3" style="1" customWidth="1"/>
    <col min="2" max="2" width="20.5703125" style="3" customWidth="1"/>
    <col min="3" max="3" width="15.28515625" style="3" customWidth="1"/>
    <col min="4" max="4" width="10.140625" style="3" customWidth="1"/>
    <col min="5" max="13" width="8.7109375" style="3" customWidth="1"/>
    <col min="14" max="14" width="12.7109375" style="4" customWidth="1"/>
    <col min="15" max="16384" width="3.5703125" style="3"/>
  </cols>
  <sheetData>
    <row r="1" spans="1:19" ht="18">
      <c r="B1" s="2" t="s">
        <v>72</v>
      </c>
      <c r="E1" s="174"/>
      <c r="F1" s="174"/>
      <c r="G1" s="174"/>
      <c r="H1" s="174"/>
      <c r="I1" s="174"/>
      <c r="J1" s="174"/>
      <c r="K1" s="174"/>
      <c r="L1" s="174"/>
      <c r="M1" s="174"/>
    </row>
    <row r="2" spans="1:19" ht="13.5" thickBot="1"/>
    <row r="3" spans="1:19" ht="12.75" customHeight="1">
      <c r="A3" s="175" t="s">
        <v>1</v>
      </c>
      <c r="B3" s="176"/>
      <c r="C3" s="177" t="s">
        <v>73</v>
      </c>
      <c r="D3" s="177"/>
      <c r="E3" s="50" t="s">
        <v>57</v>
      </c>
      <c r="F3" s="59" t="s">
        <v>58</v>
      </c>
      <c r="G3" s="50" t="s">
        <v>59</v>
      </c>
      <c r="H3" s="59" t="s">
        <v>60</v>
      </c>
      <c r="I3" s="50" t="s">
        <v>61</v>
      </c>
      <c r="J3" s="50" t="s">
        <v>62</v>
      </c>
      <c r="K3" s="50" t="s">
        <v>63</v>
      </c>
      <c r="L3" s="50" t="s">
        <v>64</v>
      </c>
      <c r="M3" s="50" t="s">
        <v>65</v>
      </c>
      <c r="N3" s="178" t="s">
        <v>12</v>
      </c>
    </row>
    <row r="4" spans="1:19" ht="43.5" customHeight="1">
      <c r="A4" s="180" t="str">
        <f>IF(Übersicht!A6=0,"",Übersicht!A6)</f>
        <v/>
      </c>
      <c r="B4" s="181"/>
      <c r="C4" s="182" t="s">
        <v>9</v>
      </c>
      <c r="D4" s="182" t="s">
        <v>8</v>
      </c>
      <c r="E4" s="173" t="s">
        <v>51</v>
      </c>
      <c r="F4" s="173" t="s">
        <v>52</v>
      </c>
      <c r="G4" s="173" t="s">
        <v>53</v>
      </c>
      <c r="H4" s="173" t="s">
        <v>36</v>
      </c>
      <c r="I4" s="173" t="s">
        <v>38</v>
      </c>
      <c r="J4" s="173" t="s">
        <v>54</v>
      </c>
      <c r="K4" s="173" t="s">
        <v>51</v>
      </c>
      <c r="L4" s="173" t="s">
        <v>51</v>
      </c>
      <c r="M4" s="173" t="s">
        <v>51</v>
      </c>
      <c r="N4" s="179"/>
    </row>
    <row r="5" spans="1:19" ht="30.75" customHeight="1">
      <c r="A5" s="51" t="s">
        <v>4</v>
      </c>
      <c r="B5" s="6" t="s">
        <v>5</v>
      </c>
      <c r="C5" s="182"/>
      <c r="D5" s="182"/>
      <c r="E5" s="173"/>
      <c r="F5" s="173"/>
      <c r="G5" s="173"/>
      <c r="H5" s="173"/>
      <c r="I5" s="173"/>
      <c r="J5" s="173"/>
      <c r="K5" s="173"/>
      <c r="L5" s="173"/>
      <c r="M5" s="173"/>
      <c r="N5" s="179"/>
    </row>
    <row r="6" spans="1:19" ht="20.25" customHeight="1">
      <c r="A6" s="52">
        <v>1</v>
      </c>
      <c r="B6" s="46" t="str">
        <f>IF(Übersicht!B10=0,"",Übersicht!B10)</f>
        <v/>
      </c>
      <c r="C6" s="47" t="str">
        <f>IF(Übersicht!F10=0,"",Übersicht!F10)</f>
        <v/>
      </c>
      <c r="D6" s="48" t="str">
        <f>IF(Übersicht!E10=0,"",Übersicht!E10)</f>
        <v/>
      </c>
      <c r="E6" s="49"/>
      <c r="F6" s="49"/>
      <c r="G6" s="49"/>
      <c r="H6" s="49"/>
      <c r="I6" s="49"/>
      <c r="J6" s="49"/>
      <c r="K6" s="49"/>
      <c r="L6" s="49"/>
      <c r="M6" s="49"/>
      <c r="N6" s="53">
        <f>IF(COUNT(E6:M6)&gt;0,Hinweise!$C$17,0)</f>
        <v>0</v>
      </c>
    </row>
    <row r="7" spans="1:19" ht="20.25" customHeight="1">
      <c r="A7" s="52">
        <v>2</v>
      </c>
      <c r="B7" s="46" t="str">
        <f>IF(Übersicht!B11=0,"",Übersicht!B11)</f>
        <v/>
      </c>
      <c r="C7" s="47" t="str">
        <f>IF(Übersicht!F11=0,"",Übersicht!F11)</f>
        <v/>
      </c>
      <c r="D7" s="48" t="str">
        <f>IF(Übersicht!E11=0,"",Übersicht!E11)</f>
        <v/>
      </c>
      <c r="E7" s="60"/>
      <c r="F7" s="60"/>
      <c r="G7" s="60"/>
      <c r="H7" s="60"/>
      <c r="I7" s="60"/>
      <c r="J7" s="60"/>
      <c r="K7" s="60"/>
      <c r="L7" s="60"/>
      <c r="M7" s="60"/>
      <c r="N7" s="53">
        <f>IF(COUNT(E7:M7)&gt;0,Hinweise!$C$17,0)</f>
        <v>0</v>
      </c>
    </row>
    <row r="8" spans="1:19" ht="20.25" customHeight="1">
      <c r="A8" s="52">
        <v>3</v>
      </c>
      <c r="B8" s="46" t="str">
        <f>IF(Übersicht!B12=0,"",Übersicht!B12)</f>
        <v/>
      </c>
      <c r="C8" s="47" t="str">
        <f>IF(Übersicht!F12=0,"",Übersicht!F12)</f>
        <v/>
      </c>
      <c r="D8" s="48" t="str">
        <f>IF(Übersicht!E12=0,"",Übersicht!E12)</f>
        <v/>
      </c>
      <c r="E8" s="49"/>
      <c r="F8" s="49"/>
      <c r="G8" s="49"/>
      <c r="H8" s="49"/>
      <c r="I8" s="49"/>
      <c r="J8" s="49"/>
      <c r="K8" s="49"/>
      <c r="L8" s="49"/>
      <c r="M8" s="49"/>
      <c r="N8" s="53">
        <f>IF(COUNT(E8:M8)&gt;0,Hinweise!$C$17,0)</f>
        <v>0</v>
      </c>
    </row>
    <row r="9" spans="1:19" ht="20.25" customHeight="1">
      <c r="A9" s="52">
        <v>4</v>
      </c>
      <c r="B9" s="46" t="str">
        <f>IF(Übersicht!B13=0,"",Übersicht!B13)</f>
        <v/>
      </c>
      <c r="C9" s="47" t="str">
        <f>IF(Übersicht!F13=0,"",Übersicht!F13)</f>
        <v/>
      </c>
      <c r="D9" s="48" t="str">
        <f>IF(Übersicht!E13=0,"",Übersicht!E13)</f>
        <v/>
      </c>
      <c r="E9" s="60"/>
      <c r="F9" s="60"/>
      <c r="G9" s="60"/>
      <c r="H9" s="60"/>
      <c r="I9" s="60"/>
      <c r="J9" s="60"/>
      <c r="K9" s="60"/>
      <c r="L9" s="60"/>
      <c r="M9" s="60"/>
      <c r="N9" s="53">
        <f>IF(COUNT(E9:M9)&gt;0,Hinweise!$C$17,0)</f>
        <v>0</v>
      </c>
      <c r="S9" s="8"/>
    </row>
    <row r="10" spans="1:19" ht="20.25" customHeight="1">
      <c r="A10" s="52">
        <v>5</v>
      </c>
      <c r="B10" s="46" t="str">
        <f>IF(Übersicht!B14=0,"",Übersicht!B14)</f>
        <v/>
      </c>
      <c r="C10" s="47" t="str">
        <f>IF(Übersicht!F14=0,"",Übersicht!F14)</f>
        <v/>
      </c>
      <c r="D10" s="48" t="str">
        <f>IF(Übersicht!E14=0,"",Übersicht!E14)</f>
        <v/>
      </c>
      <c r="E10" s="49"/>
      <c r="F10" s="49"/>
      <c r="G10" s="49"/>
      <c r="H10" s="49"/>
      <c r="I10" s="49"/>
      <c r="J10" s="49"/>
      <c r="K10" s="49"/>
      <c r="L10" s="49"/>
      <c r="M10" s="49"/>
      <c r="N10" s="53">
        <f>IF(COUNT(E10:M10)&gt;0,Hinweise!$C$17,0)</f>
        <v>0</v>
      </c>
    </row>
    <row r="11" spans="1:19" ht="20.25" customHeight="1">
      <c r="A11" s="52">
        <v>6</v>
      </c>
      <c r="B11" s="46" t="str">
        <f>IF(Übersicht!B15=0,"",Übersicht!B15)</f>
        <v/>
      </c>
      <c r="C11" s="47" t="str">
        <f>IF(Übersicht!F15=0,"",Übersicht!F15)</f>
        <v/>
      </c>
      <c r="D11" s="48" t="str">
        <f>IF(Übersicht!E15=0,"",Übersicht!E15)</f>
        <v/>
      </c>
      <c r="E11" s="60"/>
      <c r="F11" s="60"/>
      <c r="G11" s="60"/>
      <c r="H11" s="60"/>
      <c r="I11" s="60"/>
      <c r="J11" s="60"/>
      <c r="K11" s="60"/>
      <c r="L11" s="60"/>
      <c r="M11" s="60"/>
      <c r="N11" s="53">
        <f>IF(COUNT(E11:M11)&gt;0,Hinweise!$C$17,0)</f>
        <v>0</v>
      </c>
    </row>
    <row r="12" spans="1:19" ht="20.25" customHeight="1">
      <c r="A12" s="52">
        <v>7</v>
      </c>
      <c r="B12" s="46" t="str">
        <f>IF(Übersicht!B16=0,"",Übersicht!B16)</f>
        <v/>
      </c>
      <c r="C12" s="47" t="str">
        <f>IF(Übersicht!F16=0,"",Übersicht!F16)</f>
        <v/>
      </c>
      <c r="D12" s="48" t="str">
        <f>IF(Übersicht!E16=0,"",Übersicht!E16)</f>
        <v/>
      </c>
      <c r="E12" s="49"/>
      <c r="F12" s="49"/>
      <c r="G12" s="49"/>
      <c r="H12" s="49"/>
      <c r="I12" s="49"/>
      <c r="J12" s="49"/>
      <c r="K12" s="49"/>
      <c r="L12" s="49"/>
      <c r="M12" s="49"/>
      <c r="N12" s="53">
        <f>IF(COUNT(E12:M12)&gt;0,Hinweise!$C$17,0)</f>
        <v>0</v>
      </c>
    </row>
    <row r="13" spans="1:19" ht="20.25" customHeight="1">
      <c r="A13" s="52">
        <v>8</v>
      </c>
      <c r="B13" s="46" t="str">
        <f>IF(Übersicht!B17=0,"",Übersicht!B17)</f>
        <v/>
      </c>
      <c r="C13" s="47" t="str">
        <f>IF(Übersicht!F17=0,"",Übersicht!F17)</f>
        <v/>
      </c>
      <c r="D13" s="48" t="str">
        <f>IF(Übersicht!E17=0,"",Übersicht!E17)</f>
        <v/>
      </c>
      <c r="E13" s="60"/>
      <c r="F13" s="60"/>
      <c r="G13" s="60"/>
      <c r="H13" s="60"/>
      <c r="I13" s="60"/>
      <c r="J13" s="60"/>
      <c r="K13" s="60"/>
      <c r="L13" s="60"/>
      <c r="M13" s="60"/>
      <c r="N13" s="53">
        <f>IF(COUNT(E13:M13)&gt;0,Hinweise!$C$17,0)</f>
        <v>0</v>
      </c>
    </row>
    <row r="14" spans="1:19" ht="20.25" customHeight="1">
      <c r="A14" s="52">
        <v>9</v>
      </c>
      <c r="B14" s="46" t="str">
        <f>IF(Übersicht!B18=0,"",Übersicht!B18)</f>
        <v/>
      </c>
      <c r="C14" s="47" t="str">
        <f>IF(Übersicht!F18=0,"",Übersicht!F18)</f>
        <v/>
      </c>
      <c r="D14" s="48" t="str">
        <f>IF(Übersicht!E18=0,"",Übersicht!E18)</f>
        <v/>
      </c>
      <c r="E14" s="49"/>
      <c r="F14" s="49"/>
      <c r="G14" s="49"/>
      <c r="H14" s="49"/>
      <c r="I14" s="49"/>
      <c r="J14" s="49"/>
      <c r="K14" s="49"/>
      <c r="L14" s="49"/>
      <c r="M14" s="49"/>
      <c r="N14" s="53">
        <f>IF(COUNT(E14:M14)&gt;0,Hinweise!$C$17,0)</f>
        <v>0</v>
      </c>
    </row>
    <row r="15" spans="1:19" ht="20.25" customHeight="1">
      <c r="A15" s="52">
        <v>10</v>
      </c>
      <c r="B15" s="46" t="str">
        <f>IF(Übersicht!B19=0,"",Übersicht!B19)</f>
        <v/>
      </c>
      <c r="C15" s="47" t="str">
        <f>IF(Übersicht!F19=0,"",Übersicht!F19)</f>
        <v/>
      </c>
      <c r="D15" s="48" t="str">
        <f>IF(Übersicht!E19=0,"",Übersicht!E19)</f>
        <v/>
      </c>
      <c r="E15" s="60"/>
      <c r="F15" s="60"/>
      <c r="G15" s="60"/>
      <c r="H15" s="60"/>
      <c r="I15" s="60"/>
      <c r="J15" s="60"/>
      <c r="K15" s="60"/>
      <c r="L15" s="60"/>
      <c r="M15" s="60"/>
      <c r="N15" s="53">
        <f>IF(COUNT(E15:M15)&gt;0,Hinweise!$C$17,0)</f>
        <v>0</v>
      </c>
    </row>
    <row r="16" spans="1:19" ht="20.25" customHeight="1">
      <c r="A16" s="52">
        <v>11</v>
      </c>
      <c r="B16" s="46" t="str">
        <f>IF(Übersicht!B20=0,"",Übersicht!B20)</f>
        <v/>
      </c>
      <c r="C16" s="47" t="str">
        <f>IF(Übersicht!F20=0,"",Übersicht!F20)</f>
        <v/>
      </c>
      <c r="D16" s="48" t="str">
        <f>IF(Übersicht!E20=0,"",Übersicht!E20)</f>
        <v/>
      </c>
      <c r="E16" s="49"/>
      <c r="F16" s="49"/>
      <c r="G16" s="49"/>
      <c r="H16" s="49"/>
      <c r="I16" s="49"/>
      <c r="J16" s="49"/>
      <c r="K16" s="49"/>
      <c r="L16" s="49"/>
      <c r="M16" s="49"/>
      <c r="N16" s="53">
        <f>IF(COUNT(E16:M16)&gt;0,Hinweise!$C$17,0)</f>
        <v>0</v>
      </c>
    </row>
    <row r="17" spans="1:14" ht="20.25" customHeight="1">
      <c r="A17" s="52">
        <v>12</v>
      </c>
      <c r="B17" s="46" t="str">
        <f>IF(Übersicht!B21=0,"",Übersicht!B21)</f>
        <v/>
      </c>
      <c r="C17" s="47" t="str">
        <f>IF(Übersicht!F21=0,"",Übersicht!F21)</f>
        <v/>
      </c>
      <c r="D17" s="48" t="str">
        <f>IF(Übersicht!E21=0,"",Übersicht!E21)</f>
        <v/>
      </c>
      <c r="E17" s="60"/>
      <c r="F17" s="60"/>
      <c r="G17" s="60"/>
      <c r="H17" s="60"/>
      <c r="I17" s="60"/>
      <c r="J17" s="60"/>
      <c r="K17" s="60"/>
      <c r="L17" s="60"/>
      <c r="M17" s="60"/>
      <c r="N17" s="53">
        <f>IF(COUNT(E17:M17)&gt;0,Hinweise!$C$17,0)</f>
        <v>0</v>
      </c>
    </row>
    <row r="18" spans="1:14" ht="20.25" customHeight="1">
      <c r="A18" s="52">
        <v>13</v>
      </c>
      <c r="B18" s="46" t="str">
        <f>IF(Übersicht!B22=0,"",Übersicht!B22)</f>
        <v/>
      </c>
      <c r="C18" s="47" t="str">
        <f>IF(Übersicht!F22=0,"",Übersicht!F22)</f>
        <v/>
      </c>
      <c r="D18" s="48" t="str">
        <f>IF(Übersicht!E22=0,"",Übersicht!E22)</f>
        <v/>
      </c>
      <c r="E18" s="49"/>
      <c r="F18" s="49"/>
      <c r="G18" s="49"/>
      <c r="H18" s="49"/>
      <c r="I18" s="49"/>
      <c r="J18" s="49"/>
      <c r="K18" s="49"/>
      <c r="L18" s="49"/>
      <c r="M18" s="49"/>
      <c r="N18" s="53">
        <f>IF(COUNT(E18:M18)&gt;0,Hinweise!$C$17,0)</f>
        <v>0</v>
      </c>
    </row>
    <row r="19" spans="1:14" ht="20.25" customHeight="1">
      <c r="A19" s="52">
        <v>14</v>
      </c>
      <c r="B19" s="46" t="str">
        <f>IF(Übersicht!B23=0,"",Übersicht!B23)</f>
        <v/>
      </c>
      <c r="C19" s="47" t="str">
        <f>IF(Übersicht!F23=0,"",Übersicht!F23)</f>
        <v/>
      </c>
      <c r="D19" s="48" t="str">
        <f>IF(Übersicht!E23=0,"",Übersicht!E23)</f>
        <v/>
      </c>
      <c r="E19" s="60"/>
      <c r="F19" s="60"/>
      <c r="G19" s="60"/>
      <c r="H19" s="60"/>
      <c r="I19" s="60"/>
      <c r="J19" s="60"/>
      <c r="K19" s="60"/>
      <c r="L19" s="60"/>
      <c r="M19" s="60"/>
      <c r="N19" s="53">
        <f>IF(COUNT(E19:M19)&gt;0,Hinweise!$C$17,0)</f>
        <v>0</v>
      </c>
    </row>
    <row r="20" spans="1:14" ht="20.25" customHeight="1">
      <c r="A20" s="52">
        <v>15</v>
      </c>
      <c r="B20" s="46" t="str">
        <f>IF(Übersicht!B24=0,"",Übersicht!B24)</f>
        <v/>
      </c>
      <c r="C20" s="47" t="str">
        <f>IF(Übersicht!F24=0,"",Übersicht!F24)</f>
        <v/>
      </c>
      <c r="D20" s="48" t="str">
        <f>IF(Übersicht!E24=0,"",Übersicht!E24)</f>
        <v/>
      </c>
      <c r="E20" s="49"/>
      <c r="F20" s="49"/>
      <c r="G20" s="49"/>
      <c r="H20" s="49"/>
      <c r="I20" s="49"/>
      <c r="J20" s="49"/>
      <c r="K20" s="49"/>
      <c r="L20" s="49"/>
      <c r="M20" s="49"/>
      <c r="N20" s="53">
        <f>IF(COUNT(E20:M20)&gt;0,Hinweise!$C$17,0)</f>
        <v>0</v>
      </c>
    </row>
    <row r="21" spans="1:14" ht="20.25" customHeight="1">
      <c r="A21" s="52">
        <v>16</v>
      </c>
      <c r="B21" s="46" t="str">
        <f>IF(Übersicht!B25=0,"",Übersicht!B25)</f>
        <v/>
      </c>
      <c r="C21" s="47" t="str">
        <f>IF(Übersicht!F25=0,"",Übersicht!F25)</f>
        <v/>
      </c>
      <c r="D21" s="48" t="str">
        <f>IF(Übersicht!E25=0,"",Übersicht!E25)</f>
        <v/>
      </c>
      <c r="E21" s="60"/>
      <c r="F21" s="60"/>
      <c r="G21" s="60"/>
      <c r="H21" s="60"/>
      <c r="I21" s="60"/>
      <c r="J21" s="60"/>
      <c r="K21" s="60"/>
      <c r="L21" s="60"/>
      <c r="M21" s="60"/>
      <c r="N21" s="53">
        <f>IF(COUNT(E21:M21)&gt;0,Hinweise!$C$17,0)</f>
        <v>0</v>
      </c>
    </row>
    <row r="22" spans="1:14" ht="20.25" customHeight="1">
      <c r="A22" s="52">
        <v>17</v>
      </c>
      <c r="B22" s="46" t="str">
        <f>IF(Übersicht!B26=0,"",Übersicht!B26)</f>
        <v/>
      </c>
      <c r="C22" s="47" t="str">
        <f>IF(Übersicht!F26=0,"",Übersicht!F26)</f>
        <v/>
      </c>
      <c r="D22" s="48" t="str">
        <f>IF(Übersicht!E26=0,"",Übersicht!E26)</f>
        <v/>
      </c>
      <c r="E22" s="49"/>
      <c r="F22" s="49"/>
      <c r="G22" s="49"/>
      <c r="H22" s="49"/>
      <c r="I22" s="49"/>
      <c r="J22" s="49"/>
      <c r="K22" s="49"/>
      <c r="L22" s="49"/>
      <c r="M22" s="49"/>
      <c r="N22" s="53">
        <f>IF(COUNT(E22:M22)&gt;0,Hinweise!$C$17,0)</f>
        <v>0</v>
      </c>
    </row>
    <row r="23" spans="1:14" ht="20.25" customHeight="1" thickBot="1">
      <c r="A23" s="54">
        <v>18</v>
      </c>
      <c r="B23" s="55" t="str">
        <f>IF(Übersicht!B27=0,"",Übersicht!B27)</f>
        <v/>
      </c>
      <c r="C23" s="56" t="str">
        <f>IF(Übersicht!F27=0,"",Übersicht!F27)</f>
        <v/>
      </c>
      <c r="D23" s="57" t="str">
        <f>IF(Übersicht!E27=0,"",Übersicht!E27)</f>
        <v/>
      </c>
      <c r="E23" s="61"/>
      <c r="F23" s="61"/>
      <c r="G23" s="61"/>
      <c r="H23" s="61"/>
      <c r="I23" s="61"/>
      <c r="J23" s="61"/>
      <c r="K23" s="61"/>
      <c r="L23" s="61"/>
      <c r="M23" s="61"/>
      <c r="N23" s="58">
        <f>IF(COUNT(E23:M23)&gt;0,Hinweise!$C$17,0)</f>
        <v>0</v>
      </c>
    </row>
    <row r="24" spans="1:14" ht="20.25" customHeight="1"/>
    <row r="25" spans="1:14" ht="20.25" customHeight="1"/>
    <row r="26" spans="1:14" ht="20.25" customHeight="1"/>
    <row r="27" spans="1:14" ht="20.25" customHeight="1"/>
    <row r="28" spans="1:14" ht="20.25" customHeight="1"/>
  </sheetData>
  <mergeCells count="16">
    <mergeCell ref="M4:M5"/>
    <mergeCell ref="E1:M1"/>
    <mergeCell ref="A3:B3"/>
    <mergeCell ref="C3:D3"/>
    <mergeCell ref="N3:N5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4791666666666667" right="0.74791666666666667" top="0.98402777777777772" bottom="0.98402777777777772" header="0.51180555555555551" footer="0.51180555555555551"/>
  <pageSetup paperSize="9" scale="94" firstPageNumber="0" orientation="landscape" r:id="rId1"/>
  <headerFooter alignWithMargins="0">
    <oddFooter>&amp;LMeldeanschrift: siehe Ausschreibung&amp;R29. Offene Sächsische Gehörlosen-Meisterschaft in Chemnitz</oddFooter>
  </headerFooter>
  <ignoredErrors>
    <ignoredError sqref="J3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A64148D-9FBB-4B70-B6F5-31C3E2FF7DF4}">
          <x14:formula1>
            <xm:f>Hinweise!$F$8:$F$23</xm:f>
          </x14:formula1>
          <xm:sqref>E4:M5</xm:sqref>
        </x14:dataValidation>
        <x14:dataValidation type="list" allowBlank="1" showInputMessage="1" showErrorMessage="1" xr:uid="{8D5FC4A2-CE05-4E0F-BAA1-A3E065B50240}">
          <x14:formula1>
            <xm:f>Hinweise!$E$8:$E$32</xm:f>
          </x14:formula1>
          <xm:sqref>E3:M3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564D-4091-4FC3-BA53-9D2C72A6522E}">
  <dimension ref="A1:S28"/>
  <sheetViews>
    <sheetView view="pageLayout" zoomScaleNormal="90" workbookViewId="0">
      <selection activeCell="E6" sqref="E6"/>
    </sheetView>
  </sheetViews>
  <sheetFormatPr baseColWidth="10" defaultColWidth="3.5703125" defaultRowHeight="12.75"/>
  <cols>
    <col min="1" max="1" width="3" style="1" customWidth="1"/>
    <col min="2" max="2" width="20.5703125" style="3" customWidth="1"/>
    <col min="3" max="3" width="15.28515625" style="3" customWidth="1"/>
    <col min="4" max="4" width="10.140625" style="3" customWidth="1"/>
    <col min="5" max="13" width="8.7109375" style="3" customWidth="1"/>
    <col min="14" max="14" width="12.7109375" style="4" customWidth="1"/>
    <col min="15" max="16384" width="3.5703125" style="3"/>
  </cols>
  <sheetData>
    <row r="1" spans="1:19" ht="18">
      <c r="B1" s="2" t="s">
        <v>90</v>
      </c>
      <c r="E1" s="174"/>
      <c r="F1" s="174"/>
      <c r="G1" s="174"/>
      <c r="H1" s="174"/>
      <c r="I1" s="174"/>
      <c r="J1" s="174"/>
      <c r="K1" s="174"/>
      <c r="L1" s="174"/>
      <c r="M1" s="174"/>
    </row>
    <row r="2" spans="1:19" ht="13.5" thickBot="1"/>
    <row r="3" spans="1:19" ht="12.75" customHeight="1">
      <c r="A3" s="175" t="s">
        <v>1</v>
      </c>
      <c r="B3" s="176"/>
      <c r="C3" s="177" t="s">
        <v>73</v>
      </c>
      <c r="D3" s="177"/>
      <c r="E3" s="145" t="s">
        <v>74</v>
      </c>
      <c r="F3" s="146" t="s">
        <v>75</v>
      </c>
      <c r="G3" s="145" t="s">
        <v>76</v>
      </c>
      <c r="H3" s="146" t="s">
        <v>77</v>
      </c>
      <c r="I3" s="145" t="s">
        <v>78</v>
      </c>
      <c r="J3" s="145" t="s">
        <v>62</v>
      </c>
      <c r="K3" s="145" t="s">
        <v>63</v>
      </c>
      <c r="L3" s="145" t="s">
        <v>64</v>
      </c>
      <c r="M3" s="145" t="s">
        <v>65</v>
      </c>
      <c r="N3" s="178" t="s">
        <v>12</v>
      </c>
    </row>
    <row r="4" spans="1:19" ht="43.5" customHeight="1">
      <c r="A4" s="180" t="str">
        <f>IF(Übersicht!A6=0,"",Übersicht!A6)</f>
        <v/>
      </c>
      <c r="B4" s="181"/>
      <c r="C4" s="182" t="s">
        <v>9</v>
      </c>
      <c r="D4" s="182" t="s">
        <v>8</v>
      </c>
      <c r="E4" s="183" t="s">
        <v>51</v>
      </c>
      <c r="F4" s="183" t="s">
        <v>37</v>
      </c>
      <c r="G4" s="183" t="s">
        <v>38</v>
      </c>
      <c r="H4" s="183" t="s">
        <v>39</v>
      </c>
      <c r="I4" s="183" t="s">
        <v>40</v>
      </c>
      <c r="J4" s="183" t="s">
        <v>41</v>
      </c>
      <c r="K4" s="183" t="s">
        <v>42</v>
      </c>
      <c r="L4" s="183" t="s">
        <v>43</v>
      </c>
      <c r="M4" s="183" t="s">
        <v>44</v>
      </c>
      <c r="N4" s="179"/>
    </row>
    <row r="5" spans="1:19" ht="30.75" customHeight="1">
      <c r="A5" s="51" t="s">
        <v>4</v>
      </c>
      <c r="B5" s="6" t="s">
        <v>5</v>
      </c>
      <c r="C5" s="182"/>
      <c r="D5" s="182"/>
      <c r="E5" s="183"/>
      <c r="F5" s="183"/>
      <c r="G5" s="183"/>
      <c r="H5" s="183"/>
      <c r="I5" s="183"/>
      <c r="J5" s="183"/>
      <c r="K5" s="183"/>
      <c r="L5" s="183"/>
      <c r="M5" s="183"/>
      <c r="N5" s="179"/>
    </row>
    <row r="6" spans="1:19" ht="20.25" customHeight="1">
      <c r="A6" s="52">
        <v>1</v>
      </c>
      <c r="B6" s="46" t="str">
        <f>IF(Übersicht!B10=0,"",Übersicht!B10)</f>
        <v/>
      </c>
      <c r="C6" s="47" t="str">
        <f>IF(Übersicht!F10=0,"",Übersicht!F10)</f>
        <v/>
      </c>
      <c r="D6" s="48" t="str">
        <f>IF(Übersicht!E10=0,"",Übersicht!E10)</f>
        <v/>
      </c>
      <c r="E6" s="49"/>
      <c r="F6" s="49"/>
      <c r="G6" s="49"/>
      <c r="H6" s="49"/>
      <c r="I6" s="49"/>
      <c r="J6" s="49"/>
      <c r="K6" s="49"/>
      <c r="L6" s="49"/>
      <c r="M6" s="49"/>
      <c r="N6" s="53">
        <f>COUNT(E6:M6)*IF(OR(LEFT(C6,1)="O",LEFT(C6,3)="M 1",LEFT(C6,3)="M 2",LEFT(C6,3)="M 3"),Hinweise!B$13,IF(OR(LEFT(C6,1)="J"),Hinweise!#REF!,IF(OR(LEFT(C6,1)="A",LEFT(C6,1)="B",LEFT(C6,1)="C"),Hinweise!B$17,IF(OR(LEFT(C6,1)="D",LEFT(C6,1)="E"),Hinweise!B$21,0))))</f>
        <v>0</v>
      </c>
    </row>
    <row r="7" spans="1:19" ht="20.25" customHeight="1">
      <c r="A7" s="52">
        <v>2</v>
      </c>
      <c r="B7" s="46" t="str">
        <f>IF(Übersicht!B11=0,"",Übersicht!B11)</f>
        <v/>
      </c>
      <c r="C7" s="47" t="str">
        <f>IF(Übersicht!F11=0,"",Übersicht!F11)</f>
        <v/>
      </c>
      <c r="D7" s="48" t="str">
        <f>IF(Übersicht!E11=0,"",Übersicht!E11)</f>
        <v/>
      </c>
      <c r="E7" s="60"/>
      <c r="F7" s="60"/>
      <c r="G7" s="60"/>
      <c r="H7" s="60"/>
      <c r="I7" s="60"/>
      <c r="J7" s="60"/>
      <c r="K7" s="60"/>
      <c r="L7" s="60"/>
      <c r="M7" s="60"/>
      <c r="N7" s="53">
        <f>COUNT(E7:M7)*IF(OR(LEFT(C7,1)="O",LEFT(C7,3)="M 1",LEFT(C7,3)="M 2",LEFT(C7,3)="M 3"),Hinweise!B$13,IF(OR(LEFT(C7,1)="J"),Hinweise!#REF!,IF(OR(LEFT(C7,1)="A",LEFT(C7,1)="B",LEFT(C7,1)="C"),Hinweise!B$17,IF(OR(LEFT(C7,1)="D",LEFT(C7,1)="E"),Hinweise!B$21,0))))</f>
        <v>0</v>
      </c>
    </row>
    <row r="8" spans="1:19" ht="20.25" customHeight="1">
      <c r="A8" s="52">
        <v>3</v>
      </c>
      <c r="B8" s="46" t="str">
        <f>IF(Übersicht!B12=0,"",Übersicht!B12)</f>
        <v/>
      </c>
      <c r="C8" s="47" t="str">
        <f>IF(Übersicht!F12=0,"",Übersicht!F12)</f>
        <v/>
      </c>
      <c r="D8" s="48" t="str">
        <f>IF(Übersicht!E12=0,"",Übersicht!E12)</f>
        <v/>
      </c>
      <c r="E8" s="49"/>
      <c r="F8" s="49"/>
      <c r="G8" s="49"/>
      <c r="H8" s="49"/>
      <c r="I8" s="49"/>
      <c r="J8" s="49"/>
      <c r="K8" s="49"/>
      <c r="L8" s="49"/>
      <c r="M8" s="49"/>
      <c r="N8" s="53">
        <f>COUNT(E8:M8)*IF(OR(LEFT(C8,1)="O",LEFT(C8,3)="M 1",LEFT(C8,3)="M 2",LEFT(C8,3)="M 3"),Hinweise!B$13,IF(OR(LEFT(C8,1)="J"),Hinweise!#REF!,IF(OR(LEFT(C8,1)="A",LEFT(C8,1)="B",LEFT(C8,1)="C"),Hinweise!B$17,IF(OR(LEFT(C8,1)="D",LEFT(C8,1)="E"),Hinweise!B$21,0))))</f>
        <v>0</v>
      </c>
    </row>
    <row r="9" spans="1:19" ht="20.25" customHeight="1">
      <c r="A9" s="52">
        <v>4</v>
      </c>
      <c r="B9" s="46" t="str">
        <f>IF(Übersicht!B13=0,"",Übersicht!B13)</f>
        <v/>
      </c>
      <c r="C9" s="47" t="str">
        <f>IF(Übersicht!F13=0,"",Übersicht!F13)</f>
        <v/>
      </c>
      <c r="D9" s="48" t="str">
        <f>IF(Übersicht!E13=0,"",Übersicht!E13)</f>
        <v/>
      </c>
      <c r="E9" s="60"/>
      <c r="F9" s="60"/>
      <c r="G9" s="60"/>
      <c r="H9" s="60"/>
      <c r="I9" s="60"/>
      <c r="J9" s="60"/>
      <c r="K9" s="60"/>
      <c r="L9" s="60"/>
      <c r="M9" s="60"/>
      <c r="N9" s="53">
        <f>COUNT(E9:M9)*IF(OR(LEFT(C9,1)="O",LEFT(C9,3)="M 1",LEFT(C9,3)="M 2",LEFT(C9,3)="M 3"),Hinweise!B$13,IF(OR(LEFT(C9,1)="J"),Hinweise!#REF!,IF(OR(LEFT(C9,1)="A",LEFT(C9,1)="B",LEFT(C9,1)="C"),Hinweise!B$17,IF(OR(LEFT(C9,1)="D",LEFT(C9,1)="E"),Hinweise!B$21,0))))</f>
        <v>0</v>
      </c>
      <c r="S9" s="8"/>
    </row>
    <row r="10" spans="1:19" ht="20.25" customHeight="1">
      <c r="A10" s="52">
        <v>5</v>
      </c>
      <c r="B10" s="46" t="str">
        <f>IF(Übersicht!B14=0,"",Übersicht!B14)</f>
        <v/>
      </c>
      <c r="C10" s="47" t="str">
        <f>IF(Übersicht!F14=0,"",Übersicht!F14)</f>
        <v/>
      </c>
      <c r="D10" s="48" t="str">
        <f>IF(Übersicht!E14=0,"",Übersicht!E14)</f>
        <v/>
      </c>
      <c r="E10" s="49"/>
      <c r="F10" s="49"/>
      <c r="G10" s="49"/>
      <c r="H10" s="49"/>
      <c r="I10" s="49"/>
      <c r="J10" s="49"/>
      <c r="K10" s="49"/>
      <c r="L10" s="49"/>
      <c r="M10" s="49"/>
      <c r="N10" s="53">
        <f>COUNT(E10:M10)*IF(OR(LEFT(C10,1)="O",LEFT(C10,3)="M 1",LEFT(C10,3)="M 2",LEFT(C10,3)="M 3"),Hinweise!B$13,IF(OR(LEFT(C10,1)="J"),Hinweise!#REF!,IF(OR(LEFT(C10,1)="A",LEFT(C10,1)="B",LEFT(C10,1)="C"),Hinweise!B$17,IF(OR(LEFT(C10,1)="D",LEFT(C10,1)="E"),Hinweise!B$21,0))))</f>
        <v>0</v>
      </c>
    </row>
    <row r="11" spans="1:19" ht="20.25" customHeight="1">
      <c r="A11" s="52">
        <v>6</v>
      </c>
      <c r="B11" s="46" t="str">
        <f>IF(Übersicht!B15=0,"",Übersicht!B15)</f>
        <v/>
      </c>
      <c r="C11" s="47" t="str">
        <f>IF(Übersicht!F15=0,"",Übersicht!F15)</f>
        <v/>
      </c>
      <c r="D11" s="48" t="str">
        <f>IF(Übersicht!E15=0,"",Übersicht!E15)</f>
        <v/>
      </c>
      <c r="E11" s="60"/>
      <c r="F11" s="60"/>
      <c r="G11" s="60"/>
      <c r="H11" s="60"/>
      <c r="I11" s="60"/>
      <c r="J11" s="60"/>
      <c r="K11" s="60"/>
      <c r="L11" s="60"/>
      <c r="M11" s="60"/>
      <c r="N11" s="53">
        <f>COUNT(E11:M11)*IF(OR(LEFT(C11,1)="O",LEFT(C11,3)="M 1",LEFT(C11,3)="M 2",LEFT(C11,3)="M 3"),Hinweise!B$13,IF(OR(LEFT(C11,1)="J"),Hinweise!#REF!,IF(OR(LEFT(C11,1)="A",LEFT(C11,1)="B",LEFT(C11,1)="C"),Hinweise!B$17,IF(OR(LEFT(C11,1)="D",LEFT(C11,1)="E"),Hinweise!B$21,0))))</f>
        <v>0</v>
      </c>
    </row>
    <row r="12" spans="1:19" ht="20.25" customHeight="1">
      <c r="A12" s="52">
        <v>7</v>
      </c>
      <c r="B12" s="46" t="str">
        <f>IF(Übersicht!B16=0,"",Übersicht!B16)</f>
        <v/>
      </c>
      <c r="C12" s="47" t="str">
        <f>IF(Übersicht!F16=0,"",Übersicht!F16)</f>
        <v/>
      </c>
      <c r="D12" s="48" t="str">
        <f>IF(Übersicht!E16=0,"",Übersicht!E16)</f>
        <v/>
      </c>
      <c r="E12" s="49"/>
      <c r="F12" s="49"/>
      <c r="G12" s="49"/>
      <c r="H12" s="49"/>
      <c r="I12" s="49"/>
      <c r="J12" s="49"/>
      <c r="K12" s="49"/>
      <c r="L12" s="49"/>
      <c r="M12" s="49"/>
      <c r="N12" s="53">
        <f>COUNT(E12:M12)*IF(OR(LEFT(C12,1)="O",LEFT(C12,3)="M 1",LEFT(C12,3)="M 2",LEFT(C12,3)="M 3"),Hinweise!B$13,IF(OR(LEFT(C12,1)="J"),Hinweise!#REF!,IF(OR(LEFT(C12,1)="A",LEFT(C12,1)="B",LEFT(C12,1)="C"),Hinweise!B$17,IF(OR(LEFT(C12,1)="D",LEFT(C12,1)="E"),Hinweise!B$21,0))))</f>
        <v>0</v>
      </c>
    </row>
    <row r="13" spans="1:19" ht="20.25" customHeight="1">
      <c r="A13" s="52">
        <v>8</v>
      </c>
      <c r="B13" s="46" t="str">
        <f>IF(Übersicht!B17=0,"",Übersicht!B17)</f>
        <v/>
      </c>
      <c r="C13" s="47" t="str">
        <f>IF(Übersicht!F17=0,"",Übersicht!F17)</f>
        <v/>
      </c>
      <c r="D13" s="48" t="str">
        <f>IF(Übersicht!E17=0,"",Übersicht!E17)</f>
        <v/>
      </c>
      <c r="E13" s="60"/>
      <c r="F13" s="60"/>
      <c r="G13" s="60"/>
      <c r="H13" s="60"/>
      <c r="I13" s="60"/>
      <c r="J13" s="60"/>
      <c r="K13" s="60"/>
      <c r="L13" s="60"/>
      <c r="M13" s="60"/>
      <c r="N13" s="53">
        <f>COUNT(E13:M13)*IF(OR(LEFT(C13,1)="O",LEFT(C13,3)="M 1",LEFT(C13,3)="M 2",LEFT(C13,3)="M 3"),Hinweise!B$13,IF(OR(LEFT(C13,1)="J"),Hinweise!#REF!,IF(OR(LEFT(C13,1)="A",LEFT(C13,1)="B",LEFT(C13,1)="C"),Hinweise!B$17,IF(OR(LEFT(C13,1)="D",LEFT(C13,1)="E"),Hinweise!B$21,0))))</f>
        <v>0</v>
      </c>
    </row>
    <row r="14" spans="1:19" ht="20.25" customHeight="1">
      <c r="A14" s="52">
        <v>9</v>
      </c>
      <c r="B14" s="46" t="str">
        <f>IF(Übersicht!B18=0,"",Übersicht!B18)</f>
        <v/>
      </c>
      <c r="C14" s="47" t="str">
        <f>IF(Übersicht!F18=0,"",Übersicht!F18)</f>
        <v/>
      </c>
      <c r="D14" s="48" t="str">
        <f>IF(Übersicht!E18=0,"",Übersicht!E18)</f>
        <v/>
      </c>
      <c r="E14" s="49"/>
      <c r="F14" s="49"/>
      <c r="G14" s="49"/>
      <c r="H14" s="49"/>
      <c r="I14" s="49"/>
      <c r="J14" s="49"/>
      <c r="K14" s="49"/>
      <c r="L14" s="49"/>
      <c r="M14" s="49"/>
      <c r="N14" s="53">
        <f>COUNT(E14:M14)*IF(OR(LEFT(C14,1)="O",LEFT(C14,3)="M 1",LEFT(C14,3)="M 2",LEFT(C14,3)="M 3"),Hinweise!B$13,IF(OR(LEFT(C14,1)="J"),Hinweise!#REF!,IF(OR(LEFT(C14,1)="A",LEFT(C14,1)="B",LEFT(C14,1)="C"),Hinweise!B$17,IF(OR(LEFT(C14,1)="D",LEFT(C14,1)="E"),Hinweise!B$21,0))))</f>
        <v>0</v>
      </c>
    </row>
    <row r="15" spans="1:19" ht="20.25" customHeight="1">
      <c r="A15" s="52">
        <v>10</v>
      </c>
      <c r="B15" s="46" t="str">
        <f>IF(Übersicht!B19=0,"",Übersicht!B19)</f>
        <v/>
      </c>
      <c r="C15" s="47" t="str">
        <f>IF(Übersicht!F19=0,"",Übersicht!F19)</f>
        <v/>
      </c>
      <c r="D15" s="48" t="str">
        <f>IF(Übersicht!E19=0,"",Übersicht!E19)</f>
        <v/>
      </c>
      <c r="E15" s="60"/>
      <c r="F15" s="60"/>
      <c r="G15" s="60"/>
      <c r="H15" s="60"/>
      <c r="I15" s="60"/>
      <c r="J15" s="60"/>
      <c r="K15" s="60"/>
      <c r="L15" s="60"/>
      <c r="M15" s="60"/>
      <c r="N15" s="53">
        <f>COUNT(E15:M15)*IF(OR(LEFT(C15,1)="O",LEFT(C15,3)="M 1",LEFT(C15,3)="M 2",LEFT(C15,3)="M 3"),Hinweise!B$13,IF(OR(LEFT(C15,1)="J"),Hinweise!#REF!,IF(OR(LEFT(C15,1)="A",LEFT(C15,1)="B",LEFT(C15,1)="C"),Hinweise!B$17,IF(OR(LEFT(C15,1)="D",LEFT(C15,1)="E"),Hinweise!B$21,0))))</f>
        <v>0</v>
      </c>
    </row>
    <row r="16" spans="1:19" ht="20.25" customHeight="1">
      <c r="A16" s="52">
        <v>11</v>
      </c>
      <c r="B16" s="46" t="str">
        <f>IF(Übersicht!B20=0,"",Übersicht!B20)</f>
        <v/>
      </c>
      <c r="C16" s="47" t="str">
        <f>IF(Übersicht!F20=0,"",Übersicht!F20)</f>
        <v/>
      </c>
      <c r="D16" s="48" t="str">
        <f>IF(Übersicht!E20=0,"",Übersicht!E20)</f>
        <v/>
      </c>
      <c r="E16" s="49"/>
      <c r="F16" s="49"/>
      <c r="G16" s="49"/>
      <c r="H16" s="49"/>
      <c r="I16" s="49"/>
      <c r="J16" s="49"/>
      <c r="K16" s="49"/>
      <c r="L16" s="49"/>
      <c r="M16" s="49"/>
      <c r="N16" s="53">
        <f>COUNT(E16:M16)*IF(OR(LEFT(C16,1)="O",LEFT(C16,3)="M 1",LEFT(C16,3)="M 2",LEFT(C16,3)="M 3"),Hinweise!B$13,IF(OR(LEFT(C16,1)="J"),Hinweise!#REF!,IF(OR(LEFT(C16,1)="A",LEFT(C16,1)="B",LEFT(C16,1)="C"),Hinweise!B$17,IF(OR(LEFT(C16,1)="D",LEFT(C16,1)="E"),Hinweise!B$21,0))))</f>
        <v>0</v>
      </c>
    </row>
    <row r="17" spans="1:14" ht="20.25" customHeight="1">
      <c r="A17" s="52">
        <v>12</v>
      </c>
      <c r="B17" s="46" t="str">
        <f>IF(Übersicht!B21=0,"",Übersicht!B21)</f>
        <v/>
      </c>
      <c r="C17" s="47" t="str">
        <f>IF(Übersicht!F21=0,"",Übersicht!F21)</f>
        <v/>
      </c>
      <c r="D17" s="48" t="str">
        <f>IF(Übersicht!E21=0,"",Übersicht!E21)</f>
        <v/>
      </c>
      <c r="E17" s="60"/>
      <c r="F17" s="60"/>
      <c r="G17" s="60"/>
      <c r="H17" s="60"/>
      <c r="I17" s="60"/>
      <c r="J17" s="60"/>
      <c r="K17" s="60"/>
      <c r="L17" s="60"/>
      <c r="M17" s="60"/>
      <c r="N17" s="53">
        <f>COUNT(E17:M17)*IF(OR(LEFT(C17,1)="O",LEFT(C17,3)="M 1",LEFT(C17,3)="M 2",LEFT(C17,3)="M 3"),Hinweise!B$13,IF(OR(LEFT(C17,1)="J"),Hinweise!#REF!,IF(OR(LEFT(C17,1)="A",LEFT(C17,1)="B",LEFT(C17,1)="C"),Hinweise!B$17,IF(OR(LEFT(C17,1)="D",LEFT(C17,1)="E"),Hinweise!B$21,0))))</f>
        <v>0</v>
      </c>
    </row>
    <row r="18" spans="1:14" ht="20.25" customHeight="1">
      <c r="A18" s="52">
        <v>13</v>
      </c>
      <c r="B18" s="46" t="str">
        <f>IF(Übersicht!B22=0,"",Übersicht!B22)</f>
        <v/>
      </c>
      <c r="C18" s="47" t="str">
        <f>IF(Übersicht!F22=0,"",Übersicht!F22)</f>
        <v/>
      </c>
      <c r="D18" s="48" t="str">
        <f>IF(Übersicht!E22=0,"",Übersicht!E22)</f>
        <v/>
      </c>
      <c r="E18" s="49"/>
      <c r="F18" s="49"/>
      <c r="G18" s="49"/>
      <c r="H18" s="49"/>
      <c r="I18" s="49"/>
      <c r="J18" s="49"/>
      <c r="K18" s="49"/>
      <c r="L18" s="49"/>
      <c r="M18" s="49"/>
      <c r="N18" s="53">
        <f>COUNT(E18:M18)*IF(OR(LEFT(C18,1)="O",LEFT(C18,3)="M 1",LEFT(C18,3)="M 2",LEFT(C18,3)="M 3"),Hinweise!B$13,IF(OR(LEFT(C18,1)="J"),Hinweise!#REF!,IF(OR(LEFT(C18,1)="A",LEFT(C18,1)="B",LEFT(C18,1)="C"),Hinweise!B$17,IF(OR(LEFT(C18,1)="D",LEFT(C18,1)="E"),Hinweise!B$21,0))))</f>
        <v>0</v>
      </c>
    </row>
    <row r="19" spans="1:14" ht="20.25" customHeight="1">
      <c r="A19" s="52">
        <v>14</v>
      </c>
      <c r="B19" s="46" t="str">
        <f>IF(Übersicht!B23=0,"",Übersicht!B23)</f>
        <v/>
      </c>
      <c r="C19" s="47" t="str">
        <f>IF(Übersicht!F23=0,"",Übersicht!F23)</f>
        <v/>
      </c>
      <c r="D19" s="48" t="str">
        <f>IF(Übersicht!E23=0,"",Übersicht!E23)</f>
        <v/>
      </c>
      <c r="E19" s="60"/>
      <c r="F19" s="60"/>
      <c r="G19" s="60"/>
      <c r="H19" s="60"/>
      <c r="I19" s="60"/>
      <c r="J19" s="60"/>
      <c r="K19" s="60"/>
      <c r="L19" s="60"/>
      <c r="M19" s="60"/>
      <c r="N19" s="53">
        <f>COUNT(E19:M19)*IF(OR(LEFT(C19,1)="O",LEFT(C19,3)="M 1",LEFT(C19,3)="M 2",LEFT(C19,3)="M 3"),Hinweise!B$13,IF(OR(LEFT(C19,1)="J"),Hinweise!#REF!,IF(OR(LEFT(C19,1)="A",LEFT(C19,1)="B",LEFT(C19,1)="C"),Hinweise!B$17,IF(OR(LEFT(C19,1)="D",LEFT(C19,1)="E"),Hinweise!B$21,0))))</f>
        <v>0</v>
      </c>
    </row>
    <row r="20" spans="1:14" ht="20.25" customHeight="1">
      <c r="A20" s="52">
        <v>15</v>
      </c>
      <c r="B20" s="46" t="str">
        <f>IF(Übersicht!B24=0,"",Übersicht!B24)</f>
        <v/>
      </c>
      <c r="C20" s="47" t="str">
        <f>IF(Übersicht!F24=0,"",Übersicht!F24)</f>
        <v/>
      </c>
      <c r="D20" s="48" t="str">
        <f>IF(Übersicht!E24=0,"",Übersicht!E24)</f>
        <v/>
      </c>
      <c r="E20" s="49"/>
      <c r="F20" s="49"/>
      <c r="G20" s="49"/>
      <c r="H20" s="49"/>
      <c r="I20" s="49"/>
      <c r="J20" s="49"/>
      <c r="K20" s="49"/>
      <c r="L20" s="49"/>
      <c r="M20" s="49"/>
      <c r="N20" s="53">
        <f>COUNT(E20:M20)*IF(OR(LEFT(C20,1)="O",LEFT(C20,3)="M 1",LEFT(C20,3)="M 2",LEFT(C20,3)="M 3"),Hinweise!B$13,IF(OR(LEFT(C20,1)="J"),Hinweise!#REF!,IF(OR(LEFT(C20,1)="A",LEFT(C20,1)="B",LEFT(C20,1)="C"),Hinweise!B$17,IF(OR(LEFT(C20,1)="D",LEFT(C20,1)="E"),Hinweise!B$21,0))))</f>
        <v>0</v>
      </c>
    </row>
    <row r="21" spans="1:14" ht="20.25" customHeight="1">
      <c r="A21" s="52">
        <v>16</v>
      </c>
      <c r="B21" s="46" t="str">
        <f>IF(Übersicht!B25=0,"",Übersicht!B25)</f>
        <v/>
      </c>
      <c r="C21" s="47" t="str">
        <f>IF(Übersicht!F25=0,"",Übersicht!F25)</f>
        <v/>
      </c>
      <c r="D21" s="48" t="str">
        <f>IF(Übersicht!E25=0,"",Übersicht!E25)</f>
        <v/>
      </c>
      <c r="E21" s="60"/>
      <c r="F21" s="60"/>
      <c r="G21" s="60"/>
      <c r="H21" s="60"/>
      <c r="I21" s="60"/>
      <c r="J21" s="60"/>
      <c r="K21" s="60"/>
      <c r="L21" s="60"/>
      <c r="M21" s="60"/>
      <c r="N21" s="53">
        <f>COUNT(E21:M21)*IF(OR(LEFT(C21,1)="O",LEFT(C21,3)="M 1",LEFT(C21,3)="M 2",LEFT(C21,3)="M 3"),Hinweise!B$13,IF(OR(LEFT(C21,1)="J"),Hinweise!#REF!,IF(OR(LEFT(C21,1)="A",LEFT(C21,1)="B",LEFT(C21,1)="C"),Hinweise!B$17,IF(OR(LEFT(C21,1)="D",LEFT(C21,1)="E"),Hinweise!B$21,0))))</f>
        <v>0</v>
      </c>
    </row>
    <row r="22" spans="1:14" ht="20.25" customHeight="1">
      <c r="A22" s="52">
        <v>17</v>
      </c>
      <c r="B22" s="46" t="str">
        <f>IF(Übersicht!B26=0,"",Übersicht!B26)</f>
        <v/>
      </c>
      <c r="C22" s="47" t="str">
        <f>IF(Übersicht!F26=0,"",Übersicht!F26)</f>
        <v/>
      </c>
      <c r="D22" s="48" t="str">
        <f>IF(Übersicht!E26=0,"",Übersicht!E26)</f>
        <v/>
      </c>
      <c r="E22" s="49"/>
      <c r="F22" s="49"/>
      <c r="G22" s="49"/>
      <c r="H22" s="49"/>
      <c r="I22" s="49"/>
      <c r="J22" s="49"/>
      <c r="K22" s="49"/>
      <c r="L22" s="49"/>
      <c r="M22" s="49"/>
      <c r="N22" s="53">
        <f>COUNT(E22:M22)*IF(OR(LEFT(C22,1)="O",LEFT(C22,3)="M 1",LEFT(C22,3)="M 2",LEFT(C22,3)="M 3"),Hinweise!B$13,IF(OR(LEFT(C22,1)="J"),Hinweise!#REF!,IF(OR(LEFT(C22,1)="A",LEFT(C22,1)="B",LEFT(C22,1)="C"),Hinweise!B$17,IF(OR(LEFT(C22,1)="D",LEFT(C22,1)="E"),Hinweise!B$21,0))))</f>
        <v>0</v>
      </c>
    </row>
    <row r="23" spans="1:14" ht="20.25" customHeight="1" thickBot="1">
      <c r="A23" s="54">
        <v>18</v>
      </c>
      <c r="B23" s="55" t="str">
        <f>IF(Übersicht!B27=0,"",Übersicht!B27)</f>
        <v/>
      </c>
      <c r="C23" s="56" t="str">
        <f>IF(Übersicht!F27=0,"",Übersicht!F27)</f>
        <v/>
      </c>
      <c r="D23" s="57" t="str">
        <f>IF(Übersicht!E27=0,"",Übersicht!E27)</f>
        <v/>
      </c>
      <c r="E23" s="61"/>
      <c r="F23" s="61"/>
      <c r="G23" s="61"/>
      <c r="H23" s="61"/>
      <c r="I23" s="61"/>
      <c r="J23" s="61"/>
      <c r="K23" s="61"/>
      <c r="L23" s="61"/>
      <c r="M23" s="61"/>
      <c r="N23" s="58">
        <f>COUNT(E23:M23)*IF(OR(LEFT(C23,1)="O",LEFT(C23,3)="M 1",LEFT(C23,3)="M 2",LEFT(C23,3)="M 3"),Hinweise!B$13,IF(OR(LEFT(C23,1)="J"),Hinweise!#REF!,IF(OR(LEFT(C23,1)="A",LEFT(C23,1)="B",LEFT(C23,1)="C"),Hinweise!B$17,IF(OR(LEFT(C23,1)="D",LEFT(C23,1)="E"),Hinweise!B$21,0))))</f>
        <v>0</v>
      </c>
    </row>
    <row r="24" spans="1:14" ht="20.25" customHeight="1"/>
    <row r="25" spans="1:14" ht="20.25" customHeight="1"/>
    <row r="26" spans="1:14" ht="20.25" customHeight="1"/>
    <row r="27" spans="1:14" ht="20.25" customHeight="1"/>
    <row r="28" spans="1:14" ht="20.25" customHeight="1"/>
  </sheetData>
  <sheetProtection selectLockedCells="1"/>
  <mergeCells count="16">
    <mergeCell ref="M4:M5"/>
    <mergeCell ref="E1:M1"/>
    <mergeCell ref="A3:B3"/>
    <mergeCell ref="C3:D3"/>
    <mergeCell ref="N3:N5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4791666666666667" right="0.74791666666666667" top="0.98402777777777772" bottom="0.98402777777777772" header="0.51180555555555551" footer="0.51180555555555551"/>
  <pageSetup paperSize="9" scale="94" firstPageNumber="0" orientation="landscape" r:id="rId1"/>
  <headerFooter alignWithMargins="0">
    <oddFooter>&amp;LMeldeanschrift: siehe Ausschreibung&amp;R15. Offene Sächsische Gehörlosen-Sprint-Meisterschaft in Zwickau 2019</oddFooter>
  </headerFooter>
  <ignoredErrors>
    <ignoredError sqref="J3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DD939DD-C4EA-401C-A5E1-118A86CE8441}">
          <x14:formula1>
            <xm:f>Hinweise!$F$8:$F$23</xm:f>
          </x14:formula1>
          <xm:sqref>E4:M5</xm:sqref>
        </x14:dataValidation>
        <x14:dataValidation type="list" allowBlank="1" showInputMessage="1" showErrorMessage="1" xr:uid="{8CB516EF-09B1-4F2A-A7E3-AA7EE8A41329}">
          <x14:formula1>
            <xm:f>Hinweise!$E$8:$E$32</xm:f>
          </x14:formula1>
          <xm:sqref>E3:M3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3555-3B72-4E0F-96E3-DA6299015411}">
  <dimension ref="A1:M20"/>
  <sheetViews>
    <sheetView view="pageLayout" zoomScaleNormal="90" workbookViewId="0">
      <selection activeCell="E6" sqref="E6"/>
    </sheetView>
  </sheetViews>
  <sheetFormatPr baseColWidth="10" defaultColWidth="11.42578125" defaultRowHeight="12.75"/>
  <cols>
    <col min="1" max="1" width="2.42578125" style="1" customWidth="1"/>
    <col min="2" max="2" width="25.28515625" style="3" customWidth="1"/>
    <col min="3" max="4" width="19" style="3" customWidth="1"/>
    <col min="5" max="6" width="18.140625" style="3" customWidth="1"/>
    <col min="7" max="7" width="18.140625" style="4" customWidth="1"/>
    <col min="8" max="10" width="11.42578125" style="3"/>
    <col min="11" max="11" width="12.85546875" style="3" bestFit="1" customWidth="1"/>
    <col min="12" max="12" width="15.42578125" style="3" bestFit="1" customWidth="1"/>
    <col min="13" max="16384" width="11.42578125" style="3"/>
  </cols>
  <sheetData>
    <row r="1" spans="1:13" ht="18">
      <c r="B1" s="2" t="s">
        <v>45</v>
      </c>
      <c r="E1" s="174"/>
      <c r="F1" s="174"/>
    </row>
    <row r="2" spans="1:13" ht="12.75" customHeight="1" thickBot="1">
      <c r="E2" s="5"/>
      <c r="F2" s="5"/>
    </row>
    <row r="3" spans="1:13" ht="12.75" customHeight="1">
      <c r="A3" s="175" t="s">
        <v>1</v>
      </c>
      <c r="B3" s="176"/>
      <c r="C3" s="67"/>
      <c r="D3" s="68" t="s">
        <v>46</v>
      </c>
      <c r="E3" s="68">
        <v>1</v>
      </c>
      <c r="F3" s="68">
        <v>24</v>
      </c>
      <c r="G3" s="68"/>
      <c r="H3" s="178" t="s">
        <v>12</v>
      </c>
    </row>
    <row r="4" spans="1:13" ht="43.5" customHeight="1">
      <c r="A4" s="180" t="str">
        <f>IF(Übersicht!A6=0,"",Übersicht!A6)</f>
        <v/>
      </c>
      <c r="B4" s="181"/>
      <c r="C4" s="184" t="s">
        <v>9</v>
      </c>
      <c r="D4" s="184" t="s">
        <v>8</v>
      </c>
      <c r="E4" s="183" t="s">
        <v>48</v>
      </c>
      <c r="F4" s="183" t="s">
        <v>49</v>
      </c>
      <c r="G4" s="183"/>
      <c r="H4" s="179"/>
    </row>
    <row r="5" spans="1:13" ht="24" customHeight="1">
      <c r="A5" s="69" t="s">
        <v>4</v>
      </c>
      <c r="B5" s="62" t="s">
        <v>24</v>
      </c>
      <c r="C5" s="184"/>
      <c r="D5" s="184"/>
      <c r="E5" s="183"/>
      <c r="F5" s="183"/>
      <c r="G5" s="183"/>
      <c r="H5" s="179"/>
    </row>
    <row r="6" spans="1:13" ht="20.25" customHeight="1">
      <c r="A6" s="69">
        <v>1</v>
      </c>
      <c r="B6" s="63" t="str">
        <f>IF(Übersicht!B37=0,"",Übersicht!B37)</f>
        <v/>
      </c>
      <c r="C6" s="64" t="str">
        <f>IF(Übersicht!F37=0,"",Übersicht!F37)</f>
        <v/>
      </c>
      <c r="D6" s="64" t="str">
        <f>IF(Übersicht!E37=0,"",Übersicht!E37)</f>
        <v/>
      </c>
      <c r="E6" s="65"/>
      <c r="F6" s="65"/>
      <c r="G6" s="147"/>
      <c r="H6" s="70">
        <f>COUNT(E6:G6)*Hinweise!$B$25</f>
        <v>0</v>
      </c>
    </row>
    <row r="7" spans="1:13" ht="20.25" customHeight="1">
      <c r="A7" s="69">
        <v>2</v>
      </c>
      <c r="B7" s="63" t="str">
        <f>IF(Übersicht!B38=0,"",Übersicht!B38)</f>
        <v/>
      </c>
      <c r="C7" s="64" t="str">
        <f>IF(Übersicht!F38=0,"",Übersicht!F38)</f>
        <v/>
      </c>
      <c r="D7" s="64" t="str">
        <f>IF(Übersicht!E38=0,"",Übersicht!E38)</f>
        <v/>
      </c>
      <c r="E7" s="66"/>
      <c r="F7" s="66"/>
      <c r="G7" s="148"/>
      <c r="H7" s="70">
        <f>COUNT(E7:G7)*Hinweise!$B$25</f>
        <v>0</v>
      </c>
    </row>
    <row r="8" spans="1:13" ht="20.25" customHeight="1">
      <c r="A8" s="69">
        <v>3</v>
      </c>
      <c r="B8" s="63" t="str">
        <f>IF(Übersicht!B39=0,"",Übersicht!B39)</f>
        <v/>
      </c>
      <c r="C8" s="64" t="str">
        <f>IF(Übersicht!F39=0,"",Übersicht!F39)</f>
        <v/>
      </c>
      <c r="D8" s="64" t="str">
        <f>IF(Übersicht!E39=0,"",Übersicht!E39)</f>
        <v/>
      </c>
      <c r="E8" s="65"/>
      <c r="F8" s="65"/>
      <c r="G8" s="147"/>
      <c r="H8" s="70">
        <f>COUNT(E8:G8)*Hinweise!$B$25</f>
        <v>0</v>
      </c>
    </row>
    <row r="9" spans="1:13" ht="20.25" customHeight="1">
      <c r="A9" s="69">
        <v>4</v>
      </c>
      <c r="B9" s="63" t="str">
        <f>IF(Übersicht!B40=0,"",Übersicht!B40)</f>
        <v/>
      </c>
      <c r="C9" s="64" t="str">
        <f>IF(Übersicht!F40=0,"",Übersicht!F40)</f>
        <v/>
      </c>
      <c r="D9" s="64" t="str">
        <f>IF(Übersicht!E40=0,"",Übersicht!E40)</f>
        <v/>
      </c>
      <c r="E9" s="66"/>
      <c r="F9" s="66"/>
      <c r="G9" s="148"/>
      <c r="H9" s="70">
        <f>COUNT(E9:G9)*Hinweise!$B$25</f>
        <v>0</v>
      </c>
    </row>
    <row r="10" spans="1:13" ht="20.25" customHeight="1">
      <c r="A10" s="69">
        <v>5</v>
      </c>
      <c r="B10" s="63" t="str">
        <f>IF(Übersicht!B41=0,"",Übersicht!B41)</f>
        <v/>
      </c>
      <c r="C10" s="64" t="str">
        <f>IF(Übersicht!F41=0,"",Übersicht!F41)</f>
        <v/>
      </c>
      <c r="D10" s="64" t="str">
        <f>IF(Übersicht!E41=0,"",Übersicht!E41)</f>
        <v/>
      </c>
      <c r="E10" s="65"/>
      <c r="F10" s="65"/>
      <c r="G10" s="147"/>
      <c r="H10" s="70">
        <f>COUNT(E10:G10)*Hinweise!$B$25</f>
        <v>0</v>
      </c>
    </row>
    <row r="11" spans="1:13" ht="20.25" customHeight="1" thickBot="1">
      <c r="A11" s="71">
        <v>6</v>
      </c>
      <c r="B11" s="72" t="str">
        <f>IF(Übersicht!B42=0,"",Übersicht!B42)</f>
        <v/>
      </c>
      <c r="C11" s="73" t="str">
        <f>IF(Übersicht!F42=0,"",Übersicht!F42)</f>
        <v/>
      </c>
      <c r="D11" s="73" t="str">
        <f>IF(Übersicht!E42=0,"",Übersicht!E42)</f>
        <v/>
      </c>
      <c r="E11" s="74"/>
      <c r="F11" s="74"/>
      <c r="G11" s="149"/>
      <c r="H11" s="75">
        <f>COUNT(E11:G11)*Hinweise!$B$25</f>
        <v>0</v>
      </c>
      <c r="L11" s="9"/>
      <c r="M11" s="10"/>
    </row>
    <row r="12" spans="1:13" ht="20.25" customHeight="1">
      <c r="C12" s="1"/>
      <c r="D12" s="1"/>
      <c r="E12" s="7"/>
      <c r="F12" s="7"/>
      <c r="K12" s="9"/>
      <c r="L12" s="10"/>
    </row>
    <row r="13" spans="1:13" ht="20.25" customHeight="1">
      <c r="C13" s="1"/>
      <c r="D13" s="1"/>
      <c r="E13" s="7"/>
      <c r="F13" s="7"/>
      <c r="K13" s="9"/>
      <c r="L13" s="10"/>
    </row>
    <row r="14" spans="1:13" ht="20.25" customHeight="1">
      <c r="C14" s="1"/>
      <c r="D14" s="1"/>
      <c r="E14" s="7"/>
      <c r="F14" s="7"/>
      <c r="K14" s="9"/>
      <c r="L14" s="10"/>
    </row>
    <row r="15" spans="1:13" ht="20.25" customHeight="1">
      <c r="C15" s="1"/>
      <c r="D15" s="1"/>
      <c r="E15" s="7"/>
      <c r="F15" s="7"/>
      <c r="K15" s="9"/>
      <c r="L15" s="10"/>
    </row>
    <row r="16" spans="1:13" ht="20.25" customHeight="1">
      <c r="K16" s="9"/>
      <c r="L16" s="10"/>
    </row>
    <row r="17" spans="11:12" ht="20.25" customHeight="1">
      <c r="K17" s="9"/>
      <c r="L17" s="10"/>
    </row>
    <row r="18" spans="11:12" ht="20.25" customHeight="1">
      <c r="K18" s="9"/>
      <c r="L18" s="10"/>
    </row>
    <row r="19" spans="11:12" ht="20.25" customHeight="1"/>
    <row r="20" spans="11:12" ht="20.25" customHeight="1"/>
  </sheetData>
  <sheetProtection algorithmName="SHA-512" hashValue="XBtHpw9ycKn9oJnH2kukslJAAfWgEgfgtVj/Ef+G6W+bJWHYeYXx8nmw2Tr265mJxMQbA9A/JMjyeCEllV2inQ==" saltValue="v85rb7jCyPawFiRksQCBHg==" spinCount="100000" sheet="1" objects="1" scenarios="1" selectLockedCells="1"/>
  <mergeCells count="9">
    <mergeCell ref="E1:F1"/>
    <mergeCell ref="A3:B3"/>
    <mergeCell ref="H3:H5"/>
    <mergeCell ref="A4:B4"/>
    <mergeCell ref="C4:C5"/>
    <mergeCell ref="D4:D5"/>
    <mergeCell ref="E4:E5"/>
    <mergeCell ref="F4:F5"/>
    <mergeCell ref="G4:G5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verticalDpi="300" r:id="rId1"/>
  <headerFooter alignWithMargins="0">
    <oddFooter>&amp;LMeldeanschrift: siehe Ausschreibung&amp;R32. Offene Sächsische Gehörlosen-Meisterschaft Einzelschwimmen in Zwickau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ADA2CF-FDEC-4D79-9C42-AA1E48DD890F}">
          <x14:formula1>
            <xm:f>Hinweise!$H$8:$H$11</xm:f>
          </x14:formula1>
          <xm:sqref>E4:G5</xm:sqref>
        </x14:dataValidation>
        <x14:dataValidation type="list" allowBlank="1" showInputMessage="1" showErrorMessage="1" xr:uid="{5C5B2DED-C3FE-42B0-A44E-8D5E9E586635}">
          <x14:formula1>
            <xm:f>Hinweise!$E$8:$E$39</xm:f>
          </x14:formula1>
          <xm:sqref>E3:G3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B00C-BA65-412A-959E-588E8DF4BD88}">
  <dimension ref="A1:V52"/>
  <sheetViews>
    <sheetView topLeftCell="A3" workbookViewId="0">
      <selection activeCell="A16" sqref="A16"/>
    </sheetView>
  </sheetViews>
  <sheetFormatPr baseColWidth="10" defaultRowHeight="12.75"/>
  <cols>
    <col min="1" max="1" width="28.42578125" customWidth="1"/>
    <col min="2" max="2" width="21.5703125" bestFit="1" customWidth="1"/>
    <col min="3" max="3" width="16.140625" bestFit="1" customWidth="1"/>
  </cols>
  <sheetData>
    <row r="1" spans="1:22" ht="15.75">
      <c r="A1" s="39" t="s">
        <v>79</v>
      </c>
      <c r="B1" s="15"/>
      <c r="C1" s="15"/>
      <c r="D1" s="15"/>
      <c r="E1" s="15"/>
      <c r="F1" s="15"/>
      <c r="G1" s="15"/>
      <c r="H1" s="15"/>
      <c r="I1" s="16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15">
      <c r="A2" s="24" t="s">
        <v>94</v>
      </c>
      <c r="B2" s="11"/>
      <c r="C2" s="11"/>
      <c r="D2" s="11"/>
      <c r="E2" s="11"/>
      <c r="F2" s="11"/>
      <c r="G2" s="11"/>
      <c r="H2" s="11"/>
      <c r="I2" s="12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5">
      <c r="A3" s="24" t="s">
        <v>96</v>
      </c>
      <c r="B3" s="11"/>
      <c r="C3" s="11"/>
      <c r="D3" s="11"/>
      <c r="E3" s="11"/>
      <c r="F3" s="11"/>
      <c r="G3" s="11"/>
      <c r="H3" s="11"/>
      <c r="I3" s="1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15.75" thickBot="1">
      <c r="A4" s="25" t="s">
        <v>97</v>
      </c>
      <c r="B4" s="13"/>
      <c r="C4" s="13"/>
      <c r="D4" s="13"/>
      <c r="E4" s="13"/>
      <c r="F4" s="13"/>
      <c r="G4" s="13"/>
      <c r="H4" s="13"/>
      <c r="I4" s="14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ht="13.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16.5" thickBot="1">
      <c r="A7" s="40" t="s">
        <v>14</v>
      </c>
      <c r="B7" s="11"/>
      <c r="C7" s="40" t="s">
        <v>8</v>
      </c>
      <c r="D7" s="11"/>
      <c r="E7" s="193" t="s">
        <v>4</v>
      </c>
      <c r="F7" s="187" t="s">
        <v>50</v>
      </c>
      <c r="G7" s="188"/>
      <c r="H7" s="189" t="s">
        <v>23</v>
      </c>
      <c r="I7" s="190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5">
      <c r="A8" s="26" t="s">
        <v>18</v>
      </c>
      <c r="B8" s="11"/>
      <c r="C8" s="26" t="s">
        <v>20</v>
      </c>
      <c r="D8" s="11"/>
      <c r="E8" s="194">
        <v>1</v>
      </c>
      <c r="F8" s="191" t="s">
        <v>106</v>
      </c>
      <c r="G8" s="192"/>
      <c r="H8" s="17" t="s">
        <v>122</v>
      </c>
      <c r="I8" s="18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15.75" thickBot="1">
      <c r="A9" s="26" t="s">
        <v>19</v>
      </c>
      <c r="B9" s="11"/>
      <c r="C9" s="27" t="s">
        <v>22</v>
      </c>
      <c r="D9" s="11"/>
      <c r="E9" s="195" t="s">
        <v>74</v>
      </c>
      <c r="F9" s="17" t="s">
        <v>107</v>
      </c>
      <c r="G9" s="19"/>
      <c r="H9" s="17" t="s">
        <v>123</v>
      </c>
      <c r="I9" s="18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5.75" thickBot="1">
      <c r="A10" s="27" t="s">
        <v>21</v>
      </c>
      <c r="B10" s="11"/>
      <c r="C10" s="11"/>
      <c r="D10" s="11"/>
      <c r="E10" s="195" t="s">
        <v>27</v>
      </c>
      <c r="F10" s="17" t="s">
        <v>108</v>
      </c>
      <c r="G10" s="19"/>
      <c r="H10" s="17" t="s">
        <v>124</v>
      </c>
      <c r="I10" s="18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5.75" thickBot="1">
      <c r="A11" s="11"/>
      <c r="B11" s="11"/>
      <c r="C11" s="11"/>
      <c r="D11" s="11"/>
      <c r="E11" s="195" t="s">
        <v>75</v>
      </c>
      <c r="F11" s="17" t="s">
        <v>109</v>
      </c>
      <c r="G11" s="19"/>
      <c r="H11" s="17" t="s">
        <v>125</v>
      </c>
      <c r="I11" s="18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5.75">
      <c r="A12" s="41" t="s">
        <v>15</v>
      </c>
      <c r="B12" s="42" t="s">
        <v>66</v>
      </c>
      <c r="C12" s="43" t="s">
        <v>67</v>
      </c>
      <c r="D12" s="11"/>
      <c r="E12" s="195" t="s">
        <v>28</v>
      </c>
      <c r="F12" s="17" t="s">
        <v>110</v>
      </c>
      <c r="G12" s="19"/>
      <c r="H12" s="17"/>
      <c r="I12" s="18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15">
      <c r="A13" s="28" t="s">
        <v>99</v>
      </c>
      <c r="B13" s="29">
        <v>4</v>
      </c>
      <c r="C13" s="30"/>
      <c r="D13" s="11"/>
      <c r="E13" s="195" t="s">
        <v>76</v>
      </c>
      <c r="F13" s="17" t="s">
        <v>111</v>
      </c>
      <c r="G13" s="19"/>
      <c r="H13" s="17"/>
      <c r="I13" s="18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5.75">
      <c r="A14" s="28" t="s">
        <v>98</v>
      </c>
      <c r="B14" s="29">
        <v>4</v>
      </c>
      <c r="C14" s="30"/>
      <c r="D14" s="11"/>
      <c r="E14" s="195" t="s">
        <v>126</v>
      </c>
      <c r="F14" s="17" t="s">
        <v>112</v>
      </c>
      <c r="G14" s="19"/>
      <c r="H14" s="17"/>
      <c r="I14" s="18"/>
      <c r="J14" s="11"/>
      <c r="K14" s="11"/>
      <c r="L14" s="11"/>
      <c r="M14" s="11"/>
      <c r="N14" s="11"/>
      <c r="O14" s="11"/>
      <c r="P14" s="197"/>
      <c r="Q14" s="197"/>
      <c r="R14" s="197"/>
      <c r="S14" s="11"/>
      <c r="T14" s="11"/>
      <c r="U14" s="11"/>
      <c r="V14" s="11"/>
    </row>
    <row r="15" spans="1:22" ht="15.75">
      <c r="A15" s="28" t="s">
        <v>132</v>
      </c>
      <c r="B15" s="29">
        <v>4</v>
      </c>
      <c r="C15" s="30"/>
      <c r="D15" s="11"/>
      <c r="E15" s="195" t="s">
        <v>29</v>
      </c>
      <c r="F15" s="17" t="s">
        <v>113</v>
      </c>
      <c r="G15" s="19"/>
      <c r="H15" s="17"/>
      <c r="I15" s="18"/>
      <c r="J15" s="11"/>
      <c r="K15" s="11"/>
      <c r="L15" s="11"/>
      <c r="M15" s="11"/>
      <c r="N15" s="11"/>
      <c r="O15" s="11"/>
      <c r="P15" s="197"/>
      <c r="Q15" s="197"/>
      <c r="R15" s="197"/>
      <c r="S15" s="11"/>
      <c r="T15" s="11"/>
      <c r="U15" s="11"/>
      <c r="V15" s="11"/>
    </row>
    <row r="16" spans="1:22" ht="15.75">
      <c r="A16" s="28" t="s">
        <v>100</v>
      </c>
      <c r="B16" s="29">
        <v>4</v>
      </c>
      <c r="C16" s="30"/>
      <c r="D16" s="11"/>
      <c r="E16" s="195" t="s">
        <v>77</v>
      </c>
      <c r="F16" s="17" t="s">
        <v>114</v>
      </c>
      <c r="G16" s="19"/>
      <c r="H16" s="17"/>
      <c r="I16" s="18"/>
      <c r="J16" s="11"/>
      <c r="K16" s="11"/>
      <c r="L16" s="11"/>
      <c r="M16" s="11"/>
      <c r="N16" s="11"/>
      <c r="O16" s="11"/>
      <c r="P16" s="197"/>
      <c r="Q16" s="197"/>
      <c r="R16" s="197"/>
      <c r="S16" s="11"/>
      <c r="T16" s="11"/>
      <c r="U16" s="11"/>
      <c r="V16" s="11"/>
    </row>
    <row r="17" spans="1:22" ht="15.75">
      <c r="A17" s="28" t="s">
        <v>101</v>
      </c>
      <c r="B17" s="29">
        <v>3</v>
      </c>
      <c r="C17" s="31">
        <v>3</v>
      </c>
      <c r="D17" s="11"/>
      <c r="E17" s="195" t="s">
        <v>30</v>
      </c>
      <c r="F17" s="17" t="s">
        <v>115</v>
      </c>
      <c r="G17" s="19"/>
      <c r="H17" s="17"/>
      <c r="I17" s="18"/>
      <c r="J17" s="11"/>
      <c r="K17" s="11"/>
      <c r="L17" s="11"/>
      <c r="M17" s="11"/>
      <c r="N17" s="11"/>
      <c r="O17" s="11"/>
      <c r="P17" s="197"/>
      <c r="Q17" s="197"/>
      <c r="R17" s="197"/>
      <c r="S17" s="11"/>
      <c r="T17" s="11"/>
      <c r="U17" s="11"/>
      <c r="V17" s="11"/>
    </row>
    <row r="18" spans="1:22" ht="15.75">
      <c r="A18" s="28" t="s">
        <v>102</v>
      </c>
      <c r="B18" s="29">
        <v>3</v>
      </c>
      <c r="C18" s="31"/>
      <c r="D18" s="11"/>
      <c r="E18" s="195" t="s">
        <v>78</v>
      </c>
      <c r="F18" s="17" t="s">
        <v>116</v>
      </c>
      <c r="G18" s="19"/>
      <c r="H18" s="17"/>
      <c r="I18" s="18"/>
      <c r="J18" s="11"/>
      <c r="K18" s="11"/>
      <c r="L18" s="11"/>
      <c r="M18" s="11"/>
      <c r="N18" s="11"/>
      <c r="O18" s="11"/>
      <c r="P18" s="197"/>
      <c r="Q18" s="197"/>
      <c r="R18" s="197"/>
      <c r="S18" s="11"/>
      <c r="T18" s="11"/>
      <c r="U18" s="11"/>
      <c r="V18" s="11"/>
    </row>
    <row r="19" spans="1:22" ht="15.75">
      <c r="A19" s="28" t="s">
        <v>103</v>
      </c>
      <c r="B19" s="29">
        <v>3</v>
      </c>
      <c r="C19" s="31"/>
      <c r="D19" s="11"/>
      <c r="E19" s="195" t="s">
        <v>31</v>
      </c>
      <c r="F19" s="17" t="s">
        <v>117</v>
      </c>
      <c r="G19" s="19"/>
      <c r="H19" s="17"/>
      <c r="I19" s="18"/>
      <c r="J19" s="11"/>
      <c r="K19" s="11"/>
      <c r="L19" s="11"/>
      <c r="M19" s="11"/>
      <c r="N19" s="11"/>
      <c r="O19" s="11"/>
      <c r="P19" s="197"/>
      <c r="Q19" s="197"/>
      <c r="R19" s="197"/>
      <c r="S19" s="11"/>
      <c r="T19" s="11"/>
      <c r="U19" s="11"/>
      <c r="V19" s="11"/>
    </row>
    <row r="20" spans="1:22" ht="15.75">
      <c r="A20" s="28" t="s">
        <v>104</v>
      </c>
      <c r="B20" s="29">
        <v>3</v>
      </c>
      <c r="C20" s="31"/>
      <c r="D20" s="11"/>
      <c r="E20" s="196">
        <v>11</v>
      </c>
      <c r="F20" s="17" t="s">
        <v>118</v>
      </c>
      <c r="G20" s="19"/>
      <c r="H20" s="17"/>
      <c r="I20" s="18"/>
      <c r="J20" s="11"/>
      <c r="K20" s="11"/>
      <c r="L20" s="11"/>
      <c r="M20" s="11"/>
      <c r="N20" s="11"/>
      <c r="O20" s="11"/>
      <c r="P20" s="197"/>
      <c r="Q20" s="197"/>
      <c r="R20" s="197"/>
      <c r="S20" s="11"/>
      <c r="T20" s="11"/>
      <c r="U20" s="11"/>
      <c r="V20" s="11"/>
    </row>
    <row r="21" spans="1:22" ht="16.5" thickBot="1">
      <c r="A21" s="32" t="s">
        <v>105</v>
      </c>
      <c r="B21" s="33">
        <v>3</v>
      </c>
      <c r="C21" s="34"/>
      <c r="D21" s="11"/>
      <c r="E21" s="196">
        <v>12</v>
      </c>
      <c r="F21" s="17" t="s">
        <v>119</v>
      </c>
      <c r="G21" s="19"/>
      <c r="H21" s="17"/>
      <c r="I21" s="18"/>
      <c r="J21" s="11"/>
      <c r="K21" s="11"/>
      <c r="L21" s="11"/>
      <c r="M21" s="11"/>
      <c r="N21" s="11"/>
      <c r="O21" s="11"/>
      <c r="P21" s="197"/>
      <c r="Q21" s="197"/>
      <c r="R21" s="197"/>
      <c r="S21" s="11"/>
      <c r="T21" s="11"/>
      <c r="U21" s="11"/>
      <c r="V21" s="11"/>
    </row>
    <row r="22" spans="1:22" ht="16.5" thickBot="1">
      <c r="A22" s="11"/>
      <c r="B22" s="11"/>
      <c r="C22" s="11"/>
      <c r="D22" s="11"/>
      <c r="E22" s="195" t="s">
        <v>32</v>
      </c>
      <c r="F22" s="17" t="s">
        <v>120</v>
      </c>
      <c r="G22" s="19"/>
      <c r="H22" s="17"/>
      <c r="I22" s="18"/>
      <c r="J22" s="11"/>
      <c r="K22" s="11"/>
      <c r="L22" s="11"/>
      <c r="M22" s="11"/>
      <c r="N22" s="11"/>
      <c r="O22" s="11"/>
      <c r="P22" s="198"/>
      <c r="Q22" s="198"/>
      <c r="R22" s="11"/>
      <c r="S22" s="11"/>
      <c r="T22" s="11"/>
      <c r="U22" s="11"/>
      <c r="V22" s="11"/>
    </row>
    <row r="23" spans="1:22" ht="16.5" thickBot="1">
      <c r="A23" s="185" t="s">
        <v>13</v>
      </c>
      <c r="B23" s="186"/>
      <c r="C23" s="11"/>
      <c r="D23" s="11"/>
      <c r="E23" s="195" t="s">
        <v>68</v>
      </c>
      <c r="F23" s="17" t="s">
        <v>121</v>
      </c>
      <c r="G23" s="19"/>
      <c r="H23" s="17"/>
      <c r="I23" s="18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5.75">
      <c r="A24" s="44" t="s">
        <v>16</v>
      </c>
      <c r="B24" s="45" t="s">
        <v>17</v>
      </c>
      <c r="C24" s="11"/>
      <c r="D24" s="11"/>
      <c r="E24" s="195" t="s">
        <v>33</v>
      </c>
      <c r="F24" s="17"/>
      <c r="G24" s="19"/>
      <c r="H24" s="17"/>
      <c r="I24" s="18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15">
      <c r="A25" s="35" t="s">
        <v>129</v>
      </c>
      <c r="B25" s="36">
        <v>13</v>
      </c>
      <c r="C25" s="11"/>
      <c r="D25" s="11"/>
      <c r="E25" s="195" t="s">
        <v>69</v>
      </c>
      <c r="F25" s="17"/>
      <c r="G25" s="19"/>
      <c r="H25" s="17"/>
      <c r="I25" s="20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15">
      <c r="A26" s="37" t="s">
        <v>130</v>
      </c>
      <c r="B26" s="36">
        <v>13</v>
      </c>
      <c r="C26" s="11"/>
      <c r="D26" s="11"/>
      <c r="E26" s="195" t="s">
        <v>34</v>
      </c>
      <c r="F26" s="17"/>
      <c r="G26" s="19"/>
      <c r="H26" s="17"/>
      <c r="I26" s="20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5.75" thickBot="1">
      <c r="A27" s="150" t="s">
        <v>47</v>
      </c>
      <c r="B27" s="38">
        <v>13</v>
      </c>
      <c r="C27" s="11"/>
      <c r="D27" s="11"/>
      <c r="E27" s="195" t="s">
        <v>127</v>
      </c>
      <c r="F27" s="17"/>
      <c r="G27" s="19"/>
      <c r="H27" s="17"/>
      <c r="I27" s="2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15">
      <c r="A28" s="11"/>
      <c r="B28" s="11"/>
      <c r="C28" s="11"/>
      <c r="D28" s="11"/>
      <c r="E28" s="195" t="s">
        <v>70</v>
      </c>
      <c r="F28" s="17"/>
      <c r="G28" s="19"/>
      <c r="H28" s="17"/>
      <c r="I28" s="2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15">
      <c r="A29" s="11" t="s">
        <v>87</v>
      </c>
      <c r="B29" s="11"/>
      <c r="C29" s="11"/>
      <c r="D29" s="11"/>
      <c r="E29" s="195" t="s">
        <v>35</v>
      </c>
      <c r="F29" s="17"/>
      <c r="G29" s="19"/>
      <c r="H29" s="17"/>
      <c r="I29" s="2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15">
      <c r="A30" s="11" t="s">
        <v>86</v>
      </c>
      <c r="B30" s="11"/>
      <c r="C30" s="11"/>
      <c r="D30" s="11"/>
      <c r="E30" s="195" t="s">
        <v>71</v>
      </c>
      <c r="F30" s="17"/>
      <c r="G30" s="19"/>
      <c r="H30" s="17"/>
      <c r="I30" s="20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15">
      <c r="A31" s="11" t="s">
        <v>88</v>
      </c>
      <c r="B31" s="11"/>
      <c r="C31" s="11"/>
      <c r="D31" s="11"/>
      <c r="E31" s="195">
        <v>20</v>
      </c>
      <c r="F31" s="17"/>
      <c r="G31" s="19"/>
      <c r="H31" s="17"/>
      <c r="I31" s="20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15">
      <c r="A32" s="11" t="s">
        <v>89</v>
      </c>
      <c r="B32" s="11"/>
      <c r="C32" s="11"/>
      <c r="D32" s="11"/>
      <c r="E32" s="196">
        <v>21</v>
      </c>
      <c r="F32" s="17"/>
      <c r="G32" s="19"/>
      <c r="H32" s="17"/>
      <c r="I32" s="2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15">
      <c r="A33" s="11"/>
      <c r="B33" s="11"/>
      <c r="C33" s="11"/>
      <c r="D33" s="11"/>
      <c r="E33" s="201" t="s">
        <v>128</v>
      </c>
      <c r="F33" s="17"/>
      <c r="G33" s="19"/>
      <c r="H33" s="17"/>
      <c r="I33" s="20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15.75" thickBot="1">
      <c r="A34" s="11"/>
      <c r="B34" s="11"/>
      <c r="C34" s="11"/>
      <c r="D34" s="11"/>
      <c r="E34" s="202">
        <v>24</v>
      </c>
      <c r="F34" s="21"/>
      <c r="G34" s="22"/>
      <c r="H34" s="21"/>
      <c r="I34" s="23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5:9">
      <c r="E49" s="11"/>
      <c r="F49" s="11"/>
      <c r="G49" s="11"/>
      <c r="H49" s="11"/>
      <c r="I49" s="11"/>
    </row>
    <row r="50" spans="5:9">
      <c r="E50" s="11"/>
      <c r="F50" s="11"/>
      <c r="G50" s="11"/>
      <c r="H50" s="11"/>
      <c r="I50" s="11"/>
    </row>
    <row r="51" spans="5:9">
      <c r="F51" s="11"/>
      <c r="G51" s="11"/>
      <c r="H51" s="11"/>
      <c r="I51" s="11"/>
    </row>
    <row r="52" spans="5:9">
      <c r="F52" s="11"/>
      <c r="G52" s="11"/>
      <c r="H52" s="11"/>
      <c r="I52" s="11"/>
    </row>
  </sheetData>
  <mergeCells count="4">
    <mergeCell ref="A23:B23"/>
    <mergeCell ref="F7:G7"/>
    <mergeCell ref="H7:I7"/>
    <mergeCell ref="F8:G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Übersicht</vt:lpstr>
      <vt:lpstr>Einzel Meisterschaft</vt:lpstr>
      <vt:lpstr>LSSP Einzel Meisterschaft</vt:lpstr>
      <vt:lpstr>Einzel-Sprint-Meisterschaft</vt:lpstr>
      <vt:lpstr>Staffelmeldungen</vt:lpstr>
      <vt:lpstr>Hinweise</vt:lpstr>
      <vt:lpstr>_</vt:lpstr>
      <vt:lpstr>Übersicht!__xlnm.Print_Area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</dc:creator>
  <cp:lastModifiedBy>Micha</cp:lastModifiedBy>
  <cp:lastPrinted>2023-01-28T13:26:29Z</cp:lastPrinted>
  <dcterms:created xsi:type="dcterms:W3CDTF">2019-06-13T06:56:45Z</dcterms:created>
  <dcterms:modified xsi:type="dcterms:W3CDTF">2023-01-28T16:45:51Z</dcterms:modified>
</cp:coreProperties>
</file>