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cha\Documents\MONAELie\GSV Schwimmen\2023\SM Zwickau\"/>
    </mc:Choice>
  </mc:AlternateContent>
  <xr:revisionPtr revIDLastSave="0" documentId="13_ncr:1_{3C6E7685-AA38-46AE-808E-85071DA14BBB}" xr6:coauthVersionLast="47" xr6:coauthVersionMax="47" xr10:uidLastSave="{00000000-0000-0000-0000-000000000000}"/>
  <workbookProtection workbookAlgorithmName="SHA-512" workbookHashValue="NOEPQB1f37zNwcYdXGKwuxqffmNW+njAhXL75jQzgDRlBQVQF/IRT9xtY9bR0biEkNMrl8hcnFdCMpL8KTEaEA==" workbookSaltValue="225WwlUuhYXUU35Z3Ym2QA==" workbookSpinCount="100000" lockStructure="1"/>
  <bookViews>
    <workbookView xWindow="-120" yWindow="-120" windowWidth="29040" windowHeight="15840" xr2:uid="{00000000-000D-0000-FFFF-FFFF00000000}"/>
  </bookViews>
  <sheets>
    <sheet name="Checkliste" sheetId="11" r:id="rId1"/>
    <sheet name="Übersicht" sheetId="1" r:id="rId2"/>
    <sheet name="Einzel Meisterschaft" sheetId="8" state="hidden" r:id="rId3"/>
    <sheet name="LSSP Einzel Meisterschaft" sheetId="10" state="hidden" r:id="rId4"/>
    <sheet name="Einzel-Sprint-Meisterschaft" sheetId="9" r:id="rId5"/>
    <sheet name="Staffelmeldungen" sheetId="6" r:id="rId6"/>
    <sheet name="Hinweise" sheetId="7" state="hidden" r:id="rId7"/>
    <sheet name="Medallienspiegelrechner EM" sheetId="12" state="hidden" r:id="rId8"/>
    <sheet name="Medallienspiegelrechner LSSP" sheetId="13" state="hidden" r:id="rId9"/>
    <sheet name="Medallienspiegelrechner SM" sheetId="15" state="hidden" r:id="rId10"/>
  </sheets>
  <externalReferences>
    <externalReference r:id="rId11"/>
    <externalReference r:id="rId12"/>
  </externalReferences>
  <definedNames>
    <definedName name="_">Übersicht!$A$33</definedName>
    <definedName name="__xlnm.Print_Area" localSheetId="1">Übersicht!$A$1:$J$51</definedName>
    <definedName name="_xlnm.Print_Area" localSheetId="3">'LSSP Einzel Meisterschaft'!$A:$R</definedName>
    <definedName name="_xlnm.Print_Area" localSheetId="7">'Medallienspiegelrechner EM'!$A$1:$AK$28</definedName>
    <definedName name="_xlnm.Print_Area" localSheetId="8">'Medallienspiegelrechner LSSP'!$A$1:$M$28</definedName>
    <definedName name="_xlnm.Print_Area" localSheetId="9">'Medallienspiegelrechner SM'!$A$1:$M$28</definedName>
    <definedName name="Ges.m">[1]Übersicht!$AB$13</definedName>
    <definedName name="Ges.x">[2]Übersicht!$Z$4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1" l="1"/>
  <c r="A27" i="13"/>
  <c r="A25" i="13"/>
  <c r="A23" i="13"/>
  <c r="A16" i="13"/>
  <c r="A15" i="13"/>
  <c r="A14" i="13"/>
  <c r="A13" i="13"/>
  <c r="A12" i="13"/>
  <c r="A11" i="13"/>
  <c r="A10" i="13"/>
  <c r="A9" i="13"/>
  <c r="A8" i="13"/>
  <c r="A7" i="13"/>
  <c r="A6" i="13"/>
  <c r="A5" i="13"/>
  <c r="A4" i="13"/>
  <c r="G33" i="1"/>
  <c r="C33" i="1"/>
  <c r="A33" i="1"/>
  <c r="D30" i="11" l="1"/>
  <c r="A4" i="6"/>
  <c r="R7" i="10" l="1"/>
  <c r="R8" i="10"/>
  <c r="R9" i="10"/>
  <c r="R10" i="10"/>
  <c r="R11" i="10"/>
  <c r="R12" i="10"/>
  <c r="R13" i="10"/>
  <c r="R14" i="10"/>
  <c r="R15" i="10"/>
  <c r="R16" i="10"/>
  <c r="R17" i="10"/>
  <c r="R18" i="10"/>
  <c r="R19" i="10"/>
  <c r="R20" i="10"/>
  <c r="R21" i="10"/>
  <c r="R22" i="10"/>
  <c r="R23" i="10"/>
  <c r="R6" i="10"/>
  <c r="B7" i="6"/>
  <c r="C7" i="6"/>
  <c r="H7" i="6" s="1"/>
  <c r="I38" i="1" s="1"/>
  <c r="D7" i="6"/>
  <c r="B8" i="6"/>
  <c r="C8" i="6"/>
  <c r="H8" i="6" s="1"/>
  <c r="I39" i="1" s="1"/>
  <c r="D8" i="6"/>
  <c r="B9" i="6"/>
  <c r="C9" i="6"/>
  <c r="H9" i="6" s="1"/>
  <c r="I40" i="1" s="1"/>
  <c r="D9" i="6"/>
  <c r="B10" i="6"/>
  <c r="C10" i="6"/>
  <c r="H10" i="6" s="1"/>
  <c r="I41" i="1" s="1"/>
  <c r="D10" i="6"/>
  <c r="B11" i="6"/>
  <c r="C11" i="6"/>
  <c r="H11" i="6" s="1"/>
  <c r="I42" i="1" s="1"/>
  <c r="D11" i="6"/>
  <c r="D6" i="6"/>
  <c r="C6" i="6"/>
  <c r="H6" i="6" s="1"/>
  <c r="I37" i="1" s="1"/>
  <c r="I43" i="1"/>
  <c r="I44" i="1"/>
  <c r="I45" i="1"/>
  <c r="I46" i="1"/>
  <c r="B6" i="6"/>
  <c r="D23" i="10" l="1"/>
  <c r="C23" i="10"/>
  <c r="B23" i="10"/>
  <c r="D22" i="10"/>
  <c r="C22" i="10"/>
  <c r="B22" i="10"/>
  <c r="D21" i="10"/>
  <c r="C21" i="10"/>
  <c r="B21" i="10"/>
  <c r="D20" i="10"/>
  <c r="C20" i="10"/>
  <c r="B20" i="10"/>
  <c r="D19" i="10"/>
  <c r="C19" i="10"/>
  <c r="B19" i="10"/>
  <c r="D18" i="10"/>
  <c r="C18" i="10"/>
  <c r="B18" i="10"/>
  <c r="D17" i="10"/>
  <c r="C17" i="10"/>
  <c r="B17" i="10"/>
  <c r="D16" i="10"/>
  <c r="C16" i="10"/>
  <c r="B16" i="10"/>
  <c r="D15" i="10"/>
  <c r="C15" i="10"/>
  <c r="B15" i="10"/>
  <c r="D14" i="10"/>
  <c r="C14" i="10"/>
  <c r="B14" i="10"/>
  <c r="D13" i="10"/>
  <c r="C13" i="10"/>
  <c r="B13" i="10"/>
  <c r="D12" i="10"/>
  <c r="C12" i="10"/>
  <c r="B12" i="10"/>
  <c r="D11" i="10"/>
  <c r="C11" i="10"/>
  <c r="B11" i="10"/>
  <c r="D10" i="10"/>
  <c r="C10" i="10"/>
  <c r="B10" i="10"/>
  <c r="D9" i="10"/>
  <c r="C9" i="10"/>
  <c r="B9" i="10"/>
  <c r="D8" i="10"/>
  <c r="C8" i="10"/>
  <c r="B8" i="10"/>
  <c r="D7" i="10"/>
  <c r="C7" i="10"/>
  <c r="B7" i="10"/>
  <c r="D6" i="10"/>
  <c r="C6" i="10"/>
  <c r="B6" i="10"/>
  <c r="A4" i="10"/>
  <c r="D23" i="9"/>
  <c r="C23" i="9"/>
  <c r="P23" i="9" s="1"/>
  <c r="B23" i="9"/>
  <c r="D22" i="9"/>
  <c r="C22" i="9"/>
  <c r="P22" i="9" s="1"/>
  <c r="B22" i="9"/>
  <c r="D21" i="9"/>
  <c r="C21" i="9"/>
  <c r="P21" i="9" s="1"/>
  <c r="B21" i="9"/>
  <c r="D20" i="9"/>
  <c r="C20" i="9"/>
  <c r="P20" i="9" s="1"/>
  <c r="B20" i="9"/>
  <c r="D19" i="9"/>
  <c r="C19" i="9"/>
  <c r="P19" i="9" s="1"/>
  <c r="B19" i="9"/>
  <c r="D18" i="9"/>
  <c r="C18" i="9"/>
  <c r="P18" i="9" s="1"/>
  <c r="B18" i="9"/>
  <c r="D17" i="9"/>
  <c r="C17" i="9"/>
  <c r="P17" i="9" s="1"/>
  <c r="B17" i="9"/>
  <c r="D16" i="9"/>
  <c r="C16" i="9"/>
  <c r="P16" i="9" s="1"/>
  <c r="B16" i="9"/>
  <c r="D15" i="9"/>
  <c r="C15" i="9"/>
  <c r="P15" i="9" s="1"/>
  <c r="B15" i="9"/>
  <c r="D14" i="9"/>
  <c r="C14" i="9"/>
  <c r="P14" i="9" s="1"/>
  <c r="B14" i="9"/>
  <c r="D13" i="9"/>
  <c r="C13" i="9"/>
  <c r="P13" i="9" s="1"/>
  <c r="B13" i="9"/>
  <c r="D12" i="9"/>
  <c r="C12" i="9"/>
  <c r="P12" i="9" s="1"/>
  <c r="B12" i="9"/>
  <c r="D11" i="9"/>
  <c r="C11" i="9"/>
  <c r="P11" i="9" s="1"/>
  <c r="B11" i="9"/>
  <c r="D10" i="9"/>
  <c r="C10" i="9"/>
  <c r="P10" i="9" s="1"/>
  <c r="B10" i="9"/>
  <c r="D9" i="9"/>
  <c r="C9" i="9"/>
  <c r="P9" i="9" s="1"/>
  <c r="B9" i="9"/>
  <c r="D8" i="9"/>
  <c r="C8" i="9"/>
  <c r="P8" i="9" s="1"/>
  <c r="B8" i="9"/>
  <c r="D7" i="9"/>
  <c r="C7" i="9"/>
  <c r="P7" i="9" s="1"/>
  <c r="B7" i="9"/>
  <c r="D6" i="9"/>
  <c r="C6" i="9"/>
  <c r="P6" i="9" s="1"/>
  <c r="B6" i="9"/>
  <c r="A4" i="9"/>
  <c r="B7" i="8"/>
  <c r="C7" i="8"/>
  <c r="R7" i="8" s="1"/>
  <c r="D7" i="8"/>
  <c r="B8" i="8"/>
  <c r="C8" i="8"/>
  <c r="R8" i="8" s="1"/>
  <c r="D8" i="8"/>
  <c r="B9" i="8"/>
  <c r="C9" i="8"/>
  <c r="R9" i="8" s="1"/>
  <c r="D9" i="8"/>
  <c r="B10" i="8"/>
  <c r="C10" i="8"/>
  <c r="R10" i="8" s="1"/>
  <c r="D10" i="8"/>
  <c r="B11" i="8"/>
  <c r="C11" i="8"/>
  <c r="R11" i="8" s="1"/>
  <c r="D11" i="8"/>
  <c r="B12" i="8"/>
  <c r="C12" i="8"/>
  <c r="R12" i="8" s="1"/>
  <c r="D12" i="8"/>
  <c r="B13" i="8"/>
  <c r="C13" i="8"/>
  <c r="R13" i="8" s="1"/>
  <c r="D13" i="8"/>
  <c r="B14" i="8"/>
  <c r="C14" i="8"/>
  <c r="R14" i="8" s="1"/>
  <c r="D14" i="8"/>
  <c r="B15" i="8"/>
  <c r="C15" i="8"/>
  <c r="R15" i="8" s="1"/>
  <c r="D15" i="8"/>
  <c r="B16" i="8"/>
  <c r="C16" i="8"/>
  <c r="R16" i="8" s="1"/>
  <c r="D16" i="8"/>
  <c r="B17" i="8"/>
  <c r="C17" i="8"/>
  <c r="R17" i="8" s="1"/>
  <c r="D17" i="8"/>
  <c r="B18" i="8"/>
  <c r="C18" i="8"/>
  <c r="R18" i="8" s="1"/>
  <c r="D18" i="8"/>
  <c r="B19" i="8"/>
  <c r="C19" i="8"/>
  <c r="R19" i="8" s="1"/>
  <c r="D19" i="8"/>
  <c r="B20" i="8"/>
  <c r="C20" i="8"/>
  <c r="R20" i="8" s="1"/>
  <c r="D20" i="8"/>
  <c r="B21" i="8"/>
  <c r="C21" i="8"/>
  <c r="R21" i="8" s="1"/>
  <c r="D21" i="8"/>
  <c r="B22" i="8"/>
  <c r="C22" i="8"/>
  <c r="R22" i="8" s="1"/>
  <c r="D22" i="8"/>
  <c r="B23" i="8"/>
  <c r="C23" i="8"/>
  <c r="R23" i="8" s="1"/>
  <c r="D23" i="8"/>
  <c r="D6" i="8"/>
  <c r="C6" i="8"/>
  <c r="R6" i="8" s="1"/>
  <c r="B6" i="8"/>
  <c r="A4" i="8"/>
  <c r="I10" i="1" l="1"/>
  <c r="I24" i="1"/>
  <c r="I20" i="1"/>
  <c r="I16" i="1"/>
  <c r="I14" i="1"/>
  <c r="I13" i="1"/>
  <c r="I27" i="1"/>
  <c r="I22" i="1"/>
  <c r="I18" i="1"/>
  <c r="I12" i="1"/>
  <c r="I26" i="1"/>
  <c r="I25" i="1"/>
  <c r="I23" i="1"/>
  <c r="I21" i="1"/>
  <c r="I19" i="1"/>
  <c r="I17" i="1"/>
  <c r="I15" i="1"/>
  <c r="I11" i="1"/>
  <c r="A30" i="1"/>
  <c r="A29" i="1"/>
  <c r="I5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9" authorId="0" shapeId="0" xr:uid="{00000000-0006-0000-0000-000002000000}">
      <text>
        <r>
          <rPr>
            <b/>
            <sz val="10"/>
            <color indexed="8"/>
            <rFont val="Tahoma"/>
            <family val="2"/>
            <charset val="1"/>
          </rPr>
          <t>DSV-ID-Nr. nur einschreiben wenn vorhanden, sonst bleibt das Feld leer!</t>
        </r>
      </text>
    </comment>
  </commentList>
</comments>
</file>

<file path=xl/sharedStrings.xml><?xml version="1.0" encoding="utf-8"?>
<sst xmlns="http://schemas.openxmlformats.org/spreadsheetml/2006/main" count="395" uniqueCount="166">
  <si>
    <t>Gehörlosen-Sportverband Sachsen e.V.</t>
  </si>
  <si>
    <t xml:space="preserve">Vereinsname: </t>
  </si>
  <si>
    <t>E-Mailanschrift:</t>
  </si>
  <si>
    <t>EINZEL</t>
  </si>
  <si>
    <t>Nr.</t>
  </si>
  <si>
    <t>Name, Vorname</t>
  </si>
  <si>
    <t>Ges.:
m/w</t>
  </si>
  <si>
    <t>Geburtsjahr</t>
  </si>
  <si>
    <t>Startklasse</t>
  </si>
  <si>
    <t>Altersklasse</t>
  </si>
  <si>
    <t>Verbandspass-Nr.</t>
  </si>
  <si>
    <t>DSV  ID-Nummer</t>
  </si>
  <si>
    <t>Startgebühr</t>
  </si>
  <si>
    <t>Staffelmeldung</t>
  </si>
  <si>
    <t>Geschlecht</t>
  </si>
  <si>
    <t>AK/Einzel</t>
  </si>
  <si>
    <t>AK/Staffel</t>
  </si>
  <si>
    <t>Gebühr/Staffel</t>
  </si>
  <si>
    <t>m</t>
  </si>
  <si>
    <t>w</t>
  </si>
  <si>
    <t>GL</t>
  </si>
  <si>
    <t>x</t>
  </si>
  <si>
    <t>H</t>
  </si>
  <si>
    <t>Staffel</t>
  </si>
  <si>
    <t>Mannschaft</t>
  </si>
  <si>
    <t>Ges.:
x</t>
  </si>
  <si>
    <t>Summe:</t>
  </si>
  <si>
    <t>2 / 3</t>
  </si>
  <si>
    <t>4 / 5</t>
  </si>
  <si>
    <t>6 / 7</t>
  </si>
  <si>
    <t>8 / 9</t>
  </si>
  <si>
    <t>10 / 11</t>
  </si>
  <si>
    <t>12 / 13</t>
  </si>
  <si>
    <t>14 / 15</t>
  </si>
  <si>
    <t>16 / 17</t>
  </si>
  <si>
    <t>18 / 19</t>
  </si>
  <si>
    <t>50m Schmetterling</t>
  </si>
  <si>
    <t>50m Rücken</t>
  </si>
  <si>
    <t>50m Brust</t>
  </si>
  <si>
    <t>50m Freistil</t>
  </si>
  <si>
    <t>Staffelmeldungen</t>
  </si>
  <si>
    <t>Wettkampf-Nr.:</t>
  </si>
  <si>
    <t>AK: alle</t>
  </si>
  <si>
    <t>4x 50m Freistil mixed</t>
  </si>
  <si>
    <t>4x 50m Lagen mixed</t>
  </si>
  <si>
    <t>Einzel</t>
  </si>
  <si>
    <t>100m Lagen</t>
  </si>
  <si>
    <t>100m Brust</t>
  </si>
  <si>
    <t>100m Freistil</t>
  </si>
  <si>
    <t>Einzel Meisterschaft</t>
  </si>
  <si>
    <t>2/3</t>
  </si>
  <si>
    <t>4/5</t>
  </si>
  <si>
    <t>12/13</t>
  </si>
  <si>
    <t>16/17</t>
  </si>
  <si>
    <t>Gebühr/EM &amp; ESM</t>
  </si>
  <si>
    <t>Gebühr/LSSP</t>
  </si>
  <si>
    <t>13 / 14</t>
  </si>
  <si>
    <t>15 / 16</t>
  </si>
  <si>
    <t>17 / 18</t>
  </si>
  <si>
    <t>19 / 20</t>
  </si>
  <si>
    <t>Landessportspiele Einzel Meisterschaft</t>
  </si>
  <si>
    <t>Wettkampf-Nr.: w / m</t>
  </si>
  <si>
    <t>1 / 2</t>
  </si>
  <si>
    <t>3 / 4</t>
  </si>
  <si>
    <t>5 / 6</t>
  </si>
  <si>
    <t>7 / 8</t>
  </si>
  <si>
    <t>9 / 10</t>
  </si>
  <si>
    <t>Wettkampf Titel</t>
  </si>
  <si>
    <t>Mannschaftsleiter:</t>
  </si>
  <si>
    <t>GSV Sachsen e.V.</t>
  </si>
  <si>
    <t>Kontodaten:</t>
  </si>
  <si>
    <t>IBAN:</t>
  </si>
  <si>
    <t>DE67 8605 5592 1100 8200 90</t>
  </si>
  <si>
    <t>Vermerk:</t>
  </si>
  <si>
    <t>Startgebühr Einzelmeisterschaft Schwimmen / Vereinsname</t>
  </si>
  <si>
    <t>Bezahlung:</t>
  </si>
  <si>
    <t>Startgebühr Landessportspiele Schwimmen / Vereinsname</t>
  </si>
  <si>
    <t>Startgebühr Einzel-Sprint-Meisterschaft Schwimmen / Vereinsname</t>
  </si>
  <si>
    <t>Einzel-Sprint-Meisterschaft</t>
  </si>
  <si>
    <t xml:space="preserve">Meldeschluß: </t>
  </si>
  <si>
    <t xml:space="preserve">Bezahlung: </t>
  </si>
  <si>
    <t>Meldeliste 32. Offene Sächsische Gehörlosen Meisterschaften im Einzelschwimmen</t>
  </si>
  <si>
    <t>Meldeliste  29. Offene Sächsische Landessportspiele der hörgeschädigten Schüler und Jugendlichen im Einzelschwimmen</t>
  </si>
  <si>
    <t>AK 40 (Jg.: 1983 - 1969)</t>
  </si>
  <si>
    <t>AK 55 (Jg.: 1968 u. früher)</t>
  </si>
  <si>
    <t>200 m Lagen</t>
  </si>
  <si>
    <t>100 m Lagen</t>
  </si>
  <si>
    <t>50 m Lagen</t>
  </si>
  <si>
    <t>25 m Lagen</t>
  </si>
  <si>
    <t>100 m Schmetterling</t>
  </si>
  <si>
    <t>50 m Schmetterling</t>
  </si>
  <si>
    <t>25 m Schmetterling</t>
  </si>
  <si>
    <t>100 m Rücken</t>
  </si>
  <si>
    <t>50 m Rücken</t>
  </si>
  <si>
    <t>25 m Rücken</t>
  </si>
  <si>
    <t>100 m Brust</t>
  </si>
  <si>
    <t>50 m Brust</t>
  </si>
  <si>
    <t>25 m Brust</t>
  </si>
  <si>
    <t>100 m Freistil</t>
  </si>
  <si>
    <t>50 m Freistil</t>
  </si>
  <si>
    <t>25 m Freistil</t>
  </si>
  <si>
    <t>4x 50 m Freistil mixed</t>
  </si>
  <si>
    <t>4x 50 m Lagen mixed</t>
  </si>
  <si>
    <t>4x 25 m Freistil mixed</t>
  </si>
  <si>
    <t>4x 25 m Lagen mixed</t>
  </si>
  <si>
    <t>22 / 23</t>
  </si>
  <si>
    <t>AK: AK 18 - AK 55 (Erw.)</t>
  </si>
  <si>
    <t>AK 28 (Jg.: 1995 - 1984)</t>
  </si>
  <si>
    <t>1. Schritt</t>
  </si>
  <si>
    <t>Arbeitsbaltt "Übersicht"</t>
  </si>
  <si>
    <t>Eintragen der Vereinsdaten</t>
  </si>
  <si>
    <t>Vereinsname</t>
  </si>
  <si>
    <t>Name Ansprechpartner</t>
  </si>
  <si>
    <t>E-Mail-Adresse</t>
  </si>
  <si>
    <t>Eintragen der Daten der Schwimmer*innen</t>
  </si>
  <si>
    <t>Ges.: m/w</t>
  </si>
  <si>
    <t>Veranstaltung</t>
  </si>
  <si>
    <t>Verbandspass-Nr. DGSV</t>
  </si>
  <si>
    <t>sofern vorhanden</t>
  </si>
  <si>
    <t>DSV  ID-Nr.</t>
  </si>
  <si>
    <t>2. Schritt</t>
  </si>
  <si>
    <t>Arbeitsblatt "Abschnitte"</t>
  </si>
  <si>
    <t>Eintragen der Meldezeiten je Schwimmer*in</t>
  </si>
  <si>
    <t>4. Schritt</t>
  </si>
  <si>
    <t>Arbeitsblatt "Staffelmeldungen"</t>
  </si>
  <si>
    <t>Eintragen der Meldezeiten je Staffel</t>
  </si>
  <si>
    <t>5. Schritt</t>
  </si>
  <si>
    <t>Datei speichern</t>
  </si>
  <si>
    <t>6. Schritt</t>
  </si>
  <si>
    <t>Datei senden an</t>
  </si>
  <si>
    <t>7. Schritt</t>
  </si>
  <si>
    <t>Gesamtsumme auf Arbeitsblatt "Übersicht"</t>
  </si>
  <si>
    <t>Anleitung bzw. Checkliste:</t>
  </si>
  <si>
    <r>
      <t xml:space="preserve">Je WK im Format </t>
    </r>
    <r>
      <rPr>
        <b/>
        <sz val="14"/>
        <rFont val="Calibri"/>
        <family val="2"/>
        <scheme val="minor"/>
      </rPr>
      <t>mm:ss,xx</t>
    </r>
  </si>
  <si>
    <t>Kontoverbindung siehe unten "Übersicht"</t>
  </si>
  <si>
    <t>A</t>
  </si>
  <si>
    <t>B</t>
  </si>
  <si>
    <t>C</t>
  </si>
  <si>
    <t>D</t>
  </si>
  <si>
    <t>E</t>
  </si>
  <si>
    <t>AK 18</t>
  </si>
  <si>
    <t>AK 28</t>
  </si>
  <si>
    <t>AK 55</t>
  </si>
  <si>
    <t>Ergebnis:</t>
  </si>
  <si>
    <t>♂</t>
  </si>
  <si>
    <t>♀</t>
  </si>
  <si>
    <t>AK 40</t>
  </si>
  <si>
    <t>Kids</t>
  </si>
  <si>
    <t>Erw.</t>
  </si>
  <si>
    <t>EM Chemnitz</t>
  </si>
  <si>
    <t>deafswim@gsv-sachsen.de und sportbuero@gsv-sachsen.de</t>
  </si>
  <si>
    <t>20 / 21</t>
  </si>
  <si>
    <t>LSSP Leipzig</t>
  </si>
  <si>
    <t>Meldeschluß:</t>
  </si>
  <si>
    <t>Überweisung der Meldegebühren</t>
  </si>
  <si>
    <t>am Samstag, 09. September 2023 in Zwickau</t>
  </si>
  <si>
    <t>25 m Kraulbeine</t>
  </si>
  <si>
    <t>25 m Brustbeine</t>
  </si>
  <si>
    <t>AK: A - D (Kinder)</t>
  </si>
  <si>
    <t>D (Jg.: 2012 - 2015)</t>
  </si>
  <si>
    <r>
      <t xml:space="preserve">AK 18 (Jg.: 2005 - </t>
    </r>
    <r>
      <rPr>
        <sz val="12"/>
        <color rgb="FFFF0000"/>
        <rFont val="Arial"/>
        <family val="2"/>
      </rPr>
      <t>1996</t>
    </r>
    <r>
      <rPr>
        <sz val="12"/>
        <color theme="1"/>
        <rFont val="Arial"/>
        <family val="2"/>
      </rPr>
      <t>)</t>
    </r>
  </si>
  <si>
    <t>C (Jg.: 2010 - 2011)</t>
  </si>
  <si>
    <t>B (Jg.: 2008 - 2009)</t>
  </si>
  <si>
    <t>A (Jg.: 2006 - 2007)</t>
  </si>
  <si>
    <t>E (Jg.: 2014 - 2015)</t>
  </si>
  <si>
    <t>Meldeliste  19. Internationale Offene Sächsiche Gehörlosen-Sprint-Meisterschaften im Schwimmen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</si>
</sst>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"/>
    <numFmt numFmtId="165" formatCode="mm:ss.00"/>
  </numFmts>
  <fonts count="40">
    <font>
      <sz val="10"/>
      <name val="Arial"/>
      <family val="2"/>
    </font>
    <font>
      <sz val="10"/>
      <name val="Arial"/>
      <family val="2"/>
      <charset val="1"/>
    </font>
    <font>
      <sz val="12"/>
      <name val="Arial"/>
      <family val="2"/>
    </font>
    <font>
      <u/>
      <sz val="10"/>
      <color indexed="12"/>
      <name val="Arial"/>
      <family val="2"/>
      <charset val="1"/>
    </font>
    <font>
      <b/>
      <sz val="10"/>
      <color indexed="8"/>
      <name val="Tahoma"/>
      <family val="2"/>
      <charset val="1"/>
    </font>
    <font>
      <sz val="12"/>
      <color theme="1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sz val="12"/>
      <color theme="0"/>
      <name val="BauerBondi"/>
    </font>
    <font>
      <sz val="10"/>
      <name val="BauerBondi"/>
    </font>
    <font>
      <sz val="11"/>
      <name val="BauerBondi"/>
    </font>
    <font>
      <b/>
      <sz val="11"/>
      <name val="BauerBondi"/>
    </font>
    <font>
      <u/>
      <sz val="10"/>
      <color indexed="12"/>
      <name val="BauerBondi"/>
    </font>
    <font>
      <b/>
      <sz val="9"/>
      <name val="BauerBondi"/>
    </font>
    <font>
      <b/>
      <sz val="12"/>
      <name val="BauerBondi"/>
    </font>
    <font>
      <sz val="11"/>
      <color theme="0"/>
      <name val="BauerBondi"/>
    </font>
    <font>
      <sz val="10"/>
      <color theme="0"/>
      <name val="BauerBondi"/>
    </font>
    <font>
      <sz val="20"/>
      <name val="BauerBondi"/>
    </font>
    <font>
      <b/>
      <sz val="20"/>
      <color rgb="FFFF0000"/>
      <name val="BauerBondi"/>
    </font>
    <font>
      <b/>
      <sz val="14"/>
      <name val="BauerBondi"/>
    </font>
    <font>
      <sz val="12"/>
      <name val="BauerBondi"/>
    </font>
    <font>
      <b/>
      <i/>
      <sz val="15"/>
      <color theme="9" tint="-0.249977111117893"/>
      <name val="BauerBondi"/>
    </font>
    <font>
      <sz val="12"/>
      <name val="Calibri"/>
      <family val="2"/>
    </font>
    <font>
      <sz val="12"/>
      <name val="Times New Roman"/>
      <family val="1"/>
    </font>
    <font>
      <b/>
      <u/>
      <sz val="14"/>
      <color theme="1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2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8"/>
      <name val="Arial"/>
      <family val="2"/>
    </font>
    <font>
      <sz val="14"/>
      <name val="Arial"/>
      <family val="2"/>
    </font>
    <font>
      <sz val="12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13"/>
        <bgColor indexed="34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1"/>
        <bgColor indexed="1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8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20">
    <xf numFmtId="0" fontId="0" fillId="0" borderId="0" xfId="0"/>
    <xf numFmtId="0" fontId="6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0" fillId="0" borderId="0" xfId="0" applyProtection="1">
      <protection hidden="1"/>
    </xf>
    <xf numFmtId="164" fontId="0" fillId="0" borderId="0" xfId="0" applyNumberForma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0" fillId="0" borderId="12" xfId="0" applyBorder="1" applyProtection="1">
      <protection hidden="1"/>
    </xf>
    <xf numFmtId="165" fontId="0" fillId="0" borderId="0" xfId="0" applyNumberFormat="1" applyProtection="1">
      <protection hidden="1"/>
    </xf>
    <xf numFmtId="0" fontId="0" fillId="0" borderId="0" xfId="0" applyAlignment="1" applyProtection="1">
      <alignment textRotation="45"/>
      <protection hidden="1"/>
    </xf>
    <xf numFmtId="0" fontId="2" fillId="0" borderId="0" xfId="1" applyFont="1" applyProtection="1">
      <protection hidden="1"/>
    </xf>
    <xf numFmtId="0" fontId="2" fillId="0" borderId="0" xfId="1" applyFont="1" applyAlignment="1" applyProtection="1">
      <alignment horizontal="center"/>
      <protection hidden="1"/>
    </xf>
    <xf numFmtId="0" fontId="0" fillId="7" borderId="0" xfId="0" applyFill="1"/>
    <xf numFmtId="0" fontId="0" fillId="7" borderId="31" xfId="0" applyFill="1" applyBorder="1"/>
    <xf numFmtId="0" fontId="0" fillId="7" borderId="21" xfId="0" applyFill="1" applyBorder="1"/>
    <xf numFmtId="0" fontId="0" fillId="7" borderId="22" xfId="0" applyFill="1" applyBorder="1"/>
    <xf numFmtId="0" fontId="0" fillId="7" borderId="26" xfId="0" applyFill="1" applyBorder="1"/>
    <xf numFmtId="0" fontId="0" fillId="7" borderId="23" xfId="0" applyFill="1" applyBorder="1"/>
    <xf numFmtId="0" fontId="2" fillId="7" borderId="0" xfId="0" applyFont="1" applyFill="1"/>
    <xf numFmtId="0" fontId="2" fillId="7" borderId="31" xfId="0" applyFont="1" applyFill="1" applyBorder="1"/>
    <xf numFmtId="0" fontId="2" fillId="7" borderId="36" xfId="0" applyFont="1" applyFill="1" applyBorder="1"/>
    <xf numFmtId="49" fontId="2" fillId="7" borderId="31" xfId="0" applyNumberFormat="1" applyFont="1" applyFill="1" applyBorder="1"/>
    <xf numFmtId="0" fontId="2" fillId="7" borderId="21" xfId="0" applyFont="1" applyFill="1" applyBorder="1"/>
    <xf numFmtId="0" fontId="2" fillId="7" borderId="39" xfId="0" applyFont="1" applyFill="1" applyBorder="1"/>
    <xf numFmtId="0" fontId="2" fillId="7" borderId="22" xfId="0" applyFont="1" applyFill="1" applyBorder="1"/>
    <xf numFmtId="0" fontId="2" fillId="7" borderId="16" xfId="0" applyFont="1" applyFill="1" applyBorder="1"/>
    <xf numFmtId="0" fontId="2" fillId="7" borderId="17" xfId="0" applyFont="1" applyFill="1" applyBorder="1"/>
    <xf numFmtId="0" fontId="2" fillId="7" borderId="15" xfId="1" applyFont="1" applyFill="1" applyBorder="1" applyAlignment="1" applyProtection="1">
      <alignment horizontal="center"/>
      <protection hidden="1"/>
    </xf>
    <xf numFmtId="0" fontId="2" fillId="7" borderId="18" xfId="1" applyFont="1" applyFill="1" applyBorder="1" applyAlignment="1" applyProtection="1">
      <alignment horizontal="center"/>
      <protection hidden="1"/>
    </xf>
    <xf numFmtId="0" fontId="5" fillId="7" borderId="16" xfId="0" applyFont="1" applyFill="1" applyBorder="1"/>
    <xf numFmtId="164" fontId="5" fillId="7" borderId="33" xfId="0" applyNumberFormat="1" applyFont="1" applyFill="1" applyBorder="1" applyProtection="1">
      <protection hidden="1"/>
    </xf>
    <xf numFmtId="0" fontId="5" fillId="7" borderId="31" xfId="0" applyFont="1" applyFill="1" applyBorder="1" applyProtection="1">
      <protection hidden="1"/>
    </xf>
    <xf numFmtId="164" fontId="5" fillId="7" borderId="31" xfId="0" applyNumberFormat="1" applyFont="1" applyFill="1" applyBorder="1" applyProtection="1">
      <protection hidden="1"/>
    </xf>
    <xf numFmtId="0" fontId="5" fillId="7" borderId="17" xfId="0" applyFont="1" applyFill="1" applyBorder="1"/>
    <xf numFmtId="164" fontId="5" fillId="7" borderId="34" xfId="0" applyNumberFormat="1" applyFont="1" applyFill="1" applyBorder="1" applyProtection="1">
      <protection hidden="1"/>
    </xf>
    <xf numFmtId="164" fontId="5" fillId="7" borderId="22" xfId="0" applyNumberFormat="1" applyFont="1" applyFill="1" applyBorder="1" applyProtection="1">
      <protection hidden="1"/>
    </xf>
    <xf numFmtId="0" fontId="5" fillId="7" borderId="35" xfId="0" applyFont="1" applyFill="1" applyBorder="1" applyProtection="1">
      <protection hidden="1"/>
    </xf>
    <xf numFmtId="164" fontId="2" fillId="7" borderId="13" xfId="1" applyNumberFormat="1" applyFont="1" applyFill="1" applyBorder="1" applyAlignment="1" applyProtection="1">
      <alignment horizontal="center"/>
      <protection hidden="1"/>
    </xf>
    <xf numFmtId="0" fontId="5" fillId="7" borderId="16" xfId="0" applyFont="1" applyFill="1" applyBorder="1" applyProtection="1">
      <protection hidden="1"/>
    </xf>
    <xf numFmtId="164" fontId="2" fillId="7" borderId="20" xfId="1" applyNumberFormat="1" applyFont="1" applyFill="1" applyBorder="1" applyAlignment="1" applyProtection="1">
      <alignment horizontal="center"/>
      <protection hidden="1"/>
    </xf>
    <xf numFmtId="0" fontId="11" fillId="7" borderId="14" xfId="0" applyFont="1" applyFill="1" applyBorder="1"/>
    <xf numFmtId="0" fontId="11" fillId="7" borderId="11" xfId="1" applyFont="1" applyFill="1" applyBorder="1" applyAlignment="1" applyProtection="1">
      <alignment horizontal="center"/>
      <protection hidden="1"/>
    </xf>
    <xf numFmtId="0" fontId="12" fillId="7" borderId="14" xfId="0" applyFont="1" applyFill="1" applyBorder="1" applyProtection="1">
      <protection hidden="1"/>
    </xf>
    <xf numFmtId="0" fontId="12" fillId="7" borderId="32" xfId="0" applyFont="1" applyFill="1" applyBorder="1" applyProtection="1">
      <protection hidden="1"/>
    </xf>
    <xf numFmtId="0" fontId="12" fillId="7" borderId="23" xfId="0" applyFont="1" applyFill="1" applyBorder="1" applyProtection="1">
      <protection hidden="1"/>
    </xf>
    <xf numFmtId="0" fontId="11" fillId="7" borderId="14" xfId="1" applyFont="1" applyFill="1" applyBorder="1" applyAlignment="1" applyProtection="1">
      <alignment horizontal="center"/>
      <protection hidden="1"/>
    </xf>
    <xf numFmtId="0" fontId="11" fillId="7" borderId="8" xfId="1" applyFont="1" applyFill="1" applyBorder="1" applyAlignment="1" applyProtection="1">
      <alignment horizontal="center"/>
      <protection hidden="1"/>
    </xf>
    <xf numFmtId="0" fontId="0" fillId="5" borderId="12" xfId="0" applyFill="1" applyBorder="1" applyAlignment="1" applyProtection="1">
      <alignment vertical="center"/>
      <protection hidden="1"/>
    </xf>
    <xf numFmtId="0" fontId="6" fillId="5" borderId="12" xfId="0" applyFont="1" applyFill="1" applyBorder="1" applyAlignment="1" applyProtection="1">
      <alignment vertical="center"/>
      <protection hidden="1"/>
    </xf>
    <xf numFmtId="0" fontId="6" fillId="5" borderId="12" xfId="0" applyFont="1" applyFill="1" applyBorder="1" applyAlignment="1" applyProtection="1">
      <alignment horizontal="center" vertical="center"/>
      <protection hidden="1"/>
    </xf>
    <xf numFmtId="165" fontId="0" fillId="0" borderId="12" xfId="0" applyNumberFormat="1" applyBorder="1" applyAlignment="1" applyProtection="1">
      <alignment vertical="center"/>
      <protection locked="0" hidden="1"/>
    </xf>
    <xf numFmtId="0" fontId="10" fillId="0" borderId="32" xfId="0" quotePrefix="1" applyFont="1" applyBorder="1" applyAlignment="1">
      <alignment horizontal="center" wrapText="1"/>
    </xf>
    <xf numFmtId="0" fontId="0" fillId="0" borderId="35" xfId="0" applyBorder="1" applyProtection="1">
      <protection hidden="1"/>
    </xf>
    <xf numFmtId="0" fontId="0" fillId="0" borderId="35" xfId="0" applyBorder="1" applyAlignment="1" applyProtection="1">
      <alignment vertical="center"/>
      <protection hidden="1"/>
    </xf>
    <xf numFmtId="164" fontId="0" fillId="2" borderId="13" xfId="0" applyNumberFormat="1" applyFill="1" applyBorder="1" applyAlignment="1" applyProtection="1">
      <alignment vertical="center"/>
      <protection hidden="1"/>
    </xf>
    <xf numFmtId="0" fontId="0" fillId="0" borderId="19" xfId="0" applyBorder="1" applyAlignment="1" applyProtection="1">
      <alignment vertical="center"/>
      <protection hidden="1"/>
    </xf>
    <xf numFmtId="0" fontId="0" fillId="5" borderId="43" xfId="0" applyFill="1" applyBorder="1" applyAlignment="1" applyProtection="1">
      <alignment vertical="center"/>
      <protection hidden="1"/>
    </xf>
    <xf numFmtId="0" fontId="6" fillId="5" borderId="43" xfId="0" applyFont="1" applyFill="1" applyBorder="1" applyAlignment="1" applyProtection="1">
      <alignment vertical="center"/>
      <protection hidden="1"/>
    </xf>
    <xf numFmtId="0" fontId="6" fillId="5" borderId="43" xfId="0" applyFont="1" applyFill="1" applyBorder="1" applyAlignment="1" applyProtection="1">
      <alignment horizontal="center" vertical="center"/>
      <protection hidden="1"/>
    </xf>
    <xf numFmtId="164" fontId="0" fillId="2" borderId="20" xfId="0" applyNumberFormat="1" applyFill="1" applyBorder="1" applyAlignment="1" applyProtection="1">
      <alignment vertical="center"/>
      <protection hidden="1"/>
    </xf>
    <xf numFmtId="16" fontId="10" fillId="0" borderId="32" xfId="0" quotePrefix="1" applyNumberFormat="1" applyFont="1" applyBorder="1" applyAlignment="1">
      <alignment horizontal="center" wrapText="1"/>
    </xf>
    <xf numFmtId="165" fontId="0" fillId="7" borderId="12" xfId="0" applyNumberFormat="1" applyFill="1" applyBorder="1" applyAlignment="1" applyProtection="1">
      <alignment vertical="center"/>
      <protection locked="0" hidden="1"/>
    </xf>
    <xf numFmtId="165" fontId="0" fillId="7" borderId="43" xfId="0" applyNumberFormat="1" applyFill="1" applyBorder="1" applyAlignment="1" applyProtection="1">
      <alignment vertical="center"/>
      <protection locked="0" hidden="1"/>
    </xf>
    <xf numFmtId="0" fontId="9" fillId="0" borderId="12" xfId="0" applyFont="1" applyBorder="1" applyProtection="1">
      <protection hidden="1"/>
    </xf>
    <xf numFmtId="0" fontId="0" fillId="0" borderId="32" xfId="0" applyBorder="1" applyProtection="1">
      <protection hidden="1"/>
    </xf>
    <xf numFmtId="0" fontId="10" fillId="0" borderId="32" xfId="0" applyFont="1" applyBorder="1" applyAlignment="1" applyProtection="1">
      <alignment horizontal="center" wrapText="1"/>
      <protection hidden="1"/>
    </xf>
    <xf numFmtId="0" fontId="6" fillId="0" borderId="35" xfId="0" applyFont="1" applyBorder="1" applyProtection="1">
      <protection hidden="1"/>
    </xf>
    <xf numFmtId="0" fontId="6" fillId="0" borderId="19" xfId="0" applyFont="1" applyBorder="1" applyProtection="1">
      <protection hidden="1"/>
    </xf>
    <xf numFmtId="0" fontId="15" fillId="0" borderId="0" xfId="1" applyFont="1" applyProtection="1">
      <protection hidden="1"/>
    </xf>
    <xf numFmtId="0" fontId="15" fillId="0" borderId="0" xfId="1" applyFont="1" applyAlignment="1" applyProtection="1">
      <alignment horizontal="center"/>
      <protection hidden="1"/>
    </xf>
    <xf numFmtId="164" fontId="15" fillId="0" borderId="0" xfId="1" applyNumberFormat="1" applyFont="1" applyProtection="1">
      <protection hidden="1"/>
    </xf>
    <xf numFmtId="0" fontId="17" fillId="0" borderId="5" xfId="1" applyFont="1" applyBorder="1" applyAlignment="1" applyProtection="1">
      <alignment horizontal="center" vertical="center" wrapText="1"/>
      <protection hidden="1"/>
    </xf>
    <xf numFmtId="0" fontId="17" fillId="0" borderId="6" xfId="1" applyFont="1" applyBorder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8" fillId="0" borderId="0" xfId="2" applyFont="1" applyAlignment="1" applyProtection="1">
      <alignment horizontal="center" vertical="center" wrapText="1"/>
      <protection hidden="1"/>
    </xf>
    <xf numFmtId="164" fontId="16" fillId="0" borderId="0" xfId="1" applyNumberFormat="1" applyFont="1" applyProtection="1">
      <protection hidden="1"/>
    </xf>
    <xf numFmtId="0" fontId="19" fillId="0" borderId="0" xfId="1" applyFont="1" applyAlignment="1" applyProtection="1">
      <alignment horizontal="center" vertical="center" wrapText="1"/>
      <protection hidden="1"/>
    </xf>
    <xf numFmtId="0" fontId="20" fillId="3" borderId="7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16" fillId="0" borderId="29" xfId="1" applyFont="1" applyBorder="1" applyAlignment="1" applyProtection="1">
      <alignment vertical="center"/>
      <protection hidden="1"/>
    </xf>
    <xf numFmtId="0" fontId="16" fillId="0" borderId="30" xfId="1" applyFont="1" applyBorder="1" applyAlignment="1" applyProtection="1">
      <alignment vertical="center"/>
      <protection hidden="1"/>
    </xf>
    <xf numFmtId="0" fontId="16" fillId="0" borderId="30" xfId="1" applyFont="1" applyBorder="1" applyAlignment="1" applyProtection="1">
      <alignment horizontal="center" vertical="center" wrapText="1"/>
      <protection hidden="1"/>
    </xf>
    <xf numFmtId="164" fontId="17" fillId="5" borderId="46" xfId="1" applyNumberFormat="1" applyFont="1" applyFill="1" applyBorder="1" applyAlignment="1" applyProtection="1">
      <alignment vertical="center" wrapText="1"/>
      <protection hidden="1"/>
    </xf>
    <xf numFmtId="0" fontId="16" fillId="0" borderId="40" xfId="1" applyFont="1" applyBorder="1" applyProtection="1">
      <protection hidden="1"/>
    </xf>
    <xf numFmtId="164" fontId="16" fillId="2" borderId="8" xfId="1" applyNumberFormat="1" applyFont="1" applyFill="1" applyBorder="1" applyProtection="1">
      <protection hidden="1"/>
    </xf>
    <xf numFmtId="0" fontId="16" fillId="7" borderId="35" xfId="1" applyFont="1" applyFill="1" applyBorder="1" applyProtection="1">
      <protection hidden="1"/>
    </xf>
    <xf numFmtId="164" fontId="16" fillId="2" borderId="13" xfId="1" applyNumberFormat="1" applyFont="1" applyFill="1" applyBorder="1" applyProtection="1">
      <protection hidden="1"/>
    </xf>
    <xf numFmtId="0" fontId="16" fillId="0" borderId="35" xfId="1" applyFont="1" applyBorder="1" applyProtection="1">
      <protection hidden="1"/>
    </xf>
    <xf numFmtId="0" fontId="16" fillId="7" borderId="19" xfId="1" applyFont="1" applyFill="1" applyBorder="1" applyProtection="1">
      <protection hidden="1"/>
    </xf>
    <xf numFmtId="164" fontId="16" fillId="2" borderId="20" xfId="1" applyNumberFormat="1" applyFont="1" applyFill="1" applyBorder="1" applyProtection="1">
      <protection hidden="1"/>
    </xf>
    <xf numFmtId="0" fontId="20" fillId="3" borderId="15" xfId="1" applyFont="1" applyFill="1" applyBorder="1" applyAlignment="1" applyProtection="1">
      <alignment horizontal="center" vertical="center" wrapText="1"/>
      <protection hidden="1"/>
    </xf>
    <xf numFmtId="0" fontId="16" fillId="0" borderId="29" xfId="1" applyFont="1" applyBorder="1" applyProtection="1">
      <protection hidden="1"/>
    </xf>
    <xf numFmtId="0" fontId="16" fillId="0" borderId="30" xfId="1" applyFont="1" applyBorder="1" applyAlignment="1" applyProtection="1">
      <alignment wrapText="1"/>
      <protection hidden="1"/>
    </xf>
    <xf numFmtId="0" fontId="16" fillId="0" borderId="44" xfId="1" applyFont="1" applyBorder="1" applyProtection="1">
      <protection hidden="1"/>
    </xf>
    <xf numFmtId="164" fontId="16" fillId="2" borderId="48" xfId="1" applyNumberFormat="1" applyFont="1" applyFill="1" applyBorder="1" applyAlignment="1" applyProtection="1">
      <alignment vertical="center"/>
      <protection hidden="1"/>
    </xf>
    <xf numFmtId="164" fontId="16" fillId="2" borderId="13" xfId="1" applyNumberFormat="1" applyFont="1" applyFill="1" applyBorder="1" applyAlignment="1" applyProtection="1">
      <alignment vertical="center"/>
      <protection hidden="1"/>
    </xf>
    <xf numFmtId="164" fontId="16" fillId="2" borderId="20" xfId="1" applyNumberFormat="1" applyFont="1" applyFill="1" applyBorder="1" applyAlignment="1" applyProtection="1">
      <alignment vertical="center"/>
      <protection hidden="1"/>
    </xf>
    <xf numFmtId="0" fontId="23" fillId="0" borderId="0" xfId="1" applyFont="1" applyAlignment="1" applyProtection="1">
      <alignment horizontal="left" vertical="center"/>
      <protection hidden="1"/>
    </xf>
    <xf numFmtId="0" fontId="20" fillId="0" borderId="0" xfId="1" applyFont="1" applyAlignment="1" applyProtection="1">
      <alignment horizontal="center"/>
      <protection hidden="1"/>
    </xf>
    <xf numFmtId="164" fontId="25" fillId="2" borderId="0" xfId="1" applyNumberFormat="1" applyFont="1" applyFill="1" applyAlignment="1" applyProtection="1">
      <alignment horizontal="right" vertical="center"/>
      <protection hidden="1"/>
    </xf>
    <xf numFmtId="0" fontId="16" fillId="4" borderId="30" xfId="1" applyFont="1" applyFill="1" applyBorder="1" applyAlignment="1" applyProtection="1">
      <alignment horizontal="center" vertical="center" wrapText="1"/>
      <protection hidden="1"/>
    </xf>
    <xf numFmtId="164" fontId="17" fillId="5" borderId="46" xfId="1" applyNumberFormat="1" applyFont="1" applyFill="1" applyBorder="1" applyAlignment="1" applyProtection="1">
      <alignment horizontal="center" vertical="center" wrapText="1"/>
      <protection hidden="1"/>
    </xf>
    <xf numFmtId="0" fontId="16" fillId="0" borderId="30" xfId="1" applyFont="1" applyBorder="1" applyAlignment="1" applyProtection="1">
      <alignment horizontal="left" vertical="center"/>
      <protection hidden="1"/>
    </xf>
    <xf numFmtId="0" fontId="14" fillId="0" borderId="0" xfId="0" applyFont="1" applyProtection="1">
      <protection hidden="1"/>
    </xf>
    <xf numFmtId="0" fontId="16" fillId="0" borderId="0" xfId="1" applyFont="1" applyProtection="1">
      <protection hidden="1"/>
    </xf>
    <xf numFmtId="0" fontId="17" fillId="0" borderId="21" xfId="1" applyFont="1" applyBorder="1" applyAlignment="1" applyProtection="1">
      <alignment horizontal="center" vertical="center" wrapText="1"/>
      <protection hidden="1"/>
    </xf>
    <xf numFmtId="0" fontId="14" fillId="0" borderId="0" xfId="1" applyFont="1" applyProtection="1">
      <protection hidden="1"/>
    </xf>
    <xf numFmtId="0" fontId="21" fillId="0" borderId="0" xfId="1" applyFont="1" applyProtection="1">
      <protection hidden="1"/>
    </xf>
    <xf numFmtId="0" fontId="15" fillId="0" borderId="45" xfId="0" applyFont="1" applyBorder="1" applyProtection="1">
      <protection hidden="1"/>
    </xf>
    <xf numFmtId="0" fontId="15" fillId="7" borderId="12" xfId="0" applyFont="1" applyFill="1" applyBorder="1" applyProtection="1">
      <protection hidden="1"/>
    </xf>
    <xf numFmtId="0" fontId="15" fillId="0" borderId="12" xfId="0" applyFont="1" applyBorder="1" applyProtection="1">
      <protection hidden="1"/>
    </xf>
    <xf numFmtId="0" fontId="22" fillId="0" borderId="0" xfId="1" applyFont="1" applyProtection="1">
      <protection hidden="1"/>
    </xf>
    <xf numFmtId="0" fontId="15" fillId="7" borderId="43" xfId="0" applyFont="1" applyFill="1" applyBorder="1" applyProtection="1">
      <protection hidden="1"/>
    </xf>
    <xf numFmtId="0" fontId="23" fillId="0" borderId="0" xfId="1" applyFont="1" applyProtection="1">
      <protection hidden="1"/>
    </xf>
    <xf numFmtId="0" fontId="26" fillId="0" borderId="0" xfId="1" applyFont="1" applyProtection="1"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26" fillId="0" borderId="0" xfId="1" applyFont="1" applyAlignment="1" applyProtection="1">
      <alignment horizontal="right" vertical="center"/>
      <protection hidden="1"/>
    </xf>
    <xf numFmtId="0" fontId="26" fillId="0" borderId="0" xfId="1" applyFont="1" applyAlignment="1" applyProtection="1">
      <alignment horizontal="left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0" fillId="0" borderId="32" xfId="0" quotePrefix="1" applyFont="1" applyBorder="1" applyAlignment="1" applyProtection="1">
      <alignment horizontal="center" wrapText="1"/>
      <protection hidden="1"/>
    </xf>
    <xf numFmtId="16" fontId="10" fillId="0" borderId="32" xfId="0" quotePrefix="1" applyNumberFormat="1" applyFont="1" applyBorder="1" applyAlignment="1" applyProtection="1">
      <alignment horizontal="center" wrapText="1"/>
      <protection hidden="1"/>
    </xf>
    <xf numFmtId="0" fontId="2" fillId="7" borderId="19" xfId="1" applyFont="1" applyFill="1" applyBorder="1" applyAlignment="1" applyProtection="1">
      <alignment horizontal="left"/>
      <protection hidden="1"/>
    </xf>
    <xf numFmtId="49" fontId="2" fillId="7" borderId="7" xfId="0" applyNumberFormat="1" applyFont="1" applyFill="1" applyBorder="1" applyAlignment="1">
      <alignment horizontal="left" vertical="center"/>
    </xf>
    <xf numFmtId="49" fontId="2" fillId="7" borderId="15" xfId="0" applyNumberFormat="1" applyFont="1" applyFill="1" applyBorder="1" applyAlignment="1">
      <alignment horizontal="left" vertical="center"/>
    </xf>
    <xf numFmtId="0" fontId="2" fillId="7" borderId="15" xfId="0" applyFont="1" applyFill="1" applyBorder="1" applyAlignment="1">
      <alignment horizontal="left" vertical="center"/>
    </xf>
    <xf numFmtId="0" fontId="28" fillId="7" borderId="0" xfId="0" applyFont="1" applyFill="1" applyAlignment="1">
      <alignment vertical="center"/>
    </xf>
    <xf numFmtId="0" fontId="29" fillId="7" borderId="0" xfId="0" applyFont="1" applyFill="1"/>
    <xf numFmtId="0" fontId="2" fillId="7" borderId="15" xfId="0" applyFont="1" applyFill="1" applyBorder="1" applyAlignment="1">
      <alignment horizontal="left"/>
    </xf>
    <xf numFmtId="0" fontId="2" fillId="7" borderId="18" xfId="0" applyFont="1" applyFill="1" applyBorder="1" applyAlignment="1">
      <alignment horizontal="left"/>
    </xf>
    <xf numFmtId="0" fontId="30" fillId="0" borderId="0" xfId="0" applyFont="1"/>
    <xf numFmtId="0" fontId="31" fillId="8" borderId="0" xfId="0" applyFont="1" applyFill="1"/>
    <xf numFmtId="0" fontId="31" fillId="9" borderId="0" xfId="0" applyFont="1" applyFill="1"/>
    <xf numFmtId="0" fontId="32" fillId="0" borderId="0" xfId="0" applyFont="1"/>
    <xf numFmtId="0" fontId="34" fillId="0" borderId="0" xfId="0" applyFont="1"/>
    <xf numFmtId="0" fontId="35" fillId="0" borderId="0" xfId="0" applyFont="1" applyAlignment="1">
      <alignment horizontal="center"/>
    </xf>
    <xf numFmtId="14" fontId="36" fillId="8" borderId="0" xfId="0" applyNumberFormat="1" applyFont="1" applyFill="1" applyAlignment="1">
      <alignment horizontal="center"/>
    </xf>
    <xf numFmtId="14" fontId="36" fillId="9" borderId="0" xfId="0" applyNumberFormat="1" applyFont="1" applyFill="1" applyAlignment="1">
      <alignment horizontal="center"/>
    </xf>
    <xf numFmtId="0" fontId="0" fillId="0" borderId="4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3" xfId="0" applyBorder="1"/>
    <xf numFmtId="0" fontId="0" fillId="0" borderId="20" xfId="0" applyBorder="1"/>
    <xf numFmtId="0" fontId="37" fillId="0" borderId="14" xfId="0" applyFont="1" applyBorder="1" applyAlignment="1">
      <alignment horizontal="center" wrapText="1"/>
    </xf>
    <xf numFmtId="0" fontId="37" fillId="0" borderId="66" xfId="0" applyFont="1" applyBorder="1" applyAlignment="1">
      <alignment horizontal="center" wrapText="1"/>
    </xf>
    <xf numFmtId="0" fontId="37" fillId="0" borderId="27" xfId="0" applyFont="1" applyBorder="1" applyAlignment="1">
      <alignment horizontal="center" wrapText="1"/>
    </xf>
    <xf numFmtId="0" fontId="0" fillId="0" borderId="42" xfId="0" applyBorder="1" applyAlignment="1">
      <alignment horizontal="center"/>
    </xf>
    <xf numFmtId="0" fontId="0" fillId="0" borderId="63" xfId="0" applyBorder="1"/>
    <xf numFmtId="0" fontId="0" fillId="0" borderId="67" xfId="0" applyBorder="1"/>
    <xf numFmtId="0" fontId="0" fillId="0" borderId="35" xfId="0" applyBorder="1"/>
    <xf numFmtId="0" fontId="0" fillId="0" borderId="19" xfId="0" applyBorder="1"/>
    <xf numFmtId="0" fontId="0" fillId="0" borderId="41" xfId="0" applyBorder="1" applyAlignment="1">
      <alignment horizontal="center"/>
    </xf>
    <xf numFmtId="0" fontId="0" fillId="0" borderId="62" xfId="0" applyBorder="1"/>
    <xf numFmtId="0" fontId="0" fillId="0" borderId="68" xfId="0" applyBorder="1"/>
    <xf numFmtId="0" fontId="37" fillId="0" borderId="0" xfId="0" applyFont="1" applyAlignment="1">
      <alignment horizontal="center" wrapText="1"/>
    </xf>
    <xf numFmtId="0" fontId="0" fillId="0" borderId="44" xfId="0" applyBorder="1" applyAlignment="1">
      <alignment horizontal="center"/>
    </xf>
    <xf numFmtId="0" fontId="0" fillId="0" borderId="48" xfId="0" applyBorder="1" applyAlignment="1">
      <alignment horizontal="center"/>
    </xf>
    <xf numFmtId="0" fontId="38" fillId="0" borderId="19" xfId="0" applyFont="1" applyBorder="1" applyAlignment="1">
      <alignment horizontal="center"/>
    </xf>
    <xf numFmtId="0" fontId="38" fillId="0" borderId="20" xfId="0" applyFont="1" applyBorder="1" applyAlignment="1">
      <alignment horizontal="center"/>
    </xf>
    <xf numFmtId="0" fontId="0" fillId="0" borderId="29" xfId="0" applyBorder="1"/>
    <xf numFmtId="0" fontId="0" fillId="0" borderId="46" xfId="0" applyBorder="1"/>
    <xf numFmtId="0" fontId="0" fillId="0" borderId="61" xfId="0" applyBorder="1"/>
    <xf numFmtId="0" fontId="37" fillId="10" borderId="66" xfId="0" applyFont="1" applyFill="1" applyBorder="1" applyAlignment="1">
      <alignment horizontal="center" wrapText="1"/>
    </xf>
    <xf numFmtId="0" fontId="0" fillId="10" borderId="35" xfId="0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63" xfId="0" applyFill="1" applyBorder="1" applyAlignment="1">
      <alignment horizontal="center"/>
    </xf>
    <xf numFmtId="0" fontId="0" fillId="10" borderId="62" xfId="0" applyFill="1" applyBorder="1" applyAlignment="1">
      <alignment horizontal="center"/>
    </xf>
    <xf numFmtId="0" fontId="0" fillId="10" borderId="35" xfId="0" applyFill="1" applyBorder="1"/>
    <xf numFmtId="0" fontId="0" fillId="10" borderId="13" xfId="0" applyFill="1" applyBorder="1"/>
    <xf numFmtId="0" fontId="0" fillId="10" borderId="63" xfId="0" applyFill="1" applyBorder="1"/>
    <xf numFmtId="0" fontId="0" fillId="10" borderId="62" xfId="0" applyFill="1" applyBorder="1"/>
    <xf numFmtId="0" fontId="33" fillId="0" borderId="0" xfId="0" applyFont="1"/>
    <xf numFmtId="0" fontId="11" fillId="7" borderId="7" xfId="0" applyFont="1" applyFill="1" applyBorder="1"/>
    <xf numFmtId="0" fontId="9" fillId="0" borderId="0" xfId="0" applyFont="1" applyProtection="1">
      <protection hidden="1"/>
    </xf>
    <xf numFmtId="0" fontId="9" fillId="5" borderId="12" xfId="0" applyFont="1" applyFill="1" applyBorder="1" applyAlignment="1" applyProtection="1">
      <alignment vertical="center"/>
      <protection hidden="1"/>
    </xf>
    <xf numFmtId="0" fontId="9" fillId="5" borderId="43" xfId="0" applyFont="1" applyFill="1" applyBorder="1" applyAlignment="1" applyProtection="1">
      <alignment vertical="center"/>
      <protection hidden="1"/>
    </xf>
    <xf numFmtId="0" fontId="38" fillId="0" borderId="68" xfId="0" applyFont="1" applyBorder="1" applyAlignment="1">
      <alignment horizontal="center"/>
    </xf>
    <xf numFmtId="0" fontId="38" fillId="0" borderId="67" xfId="0" applyFont="1" applyBorder="1" applyAlignment="1">
      <alignment horizontal="center"/>
    </xf>
    <xf numFmtId="0" fontId="38" fillId="0" borderId="74" xfId="0" applyFont="1" applyBorder="1" applyAlignment="1">
      <alignment horizontal="center"/>
    </xf>
    <xf numFmtId="0" fontId="38" fillId="0" borderId="75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6" xfId="0" applyBorder="1" applyAlignment="1">
      <alignment horizontal="center"/>
    </xf>
    <xf numFmtId="0" fontId="38" fillId="0" borderId="79" xfId="0" applyFont="1" applyBorder="1" applyAlignment="1">
      <alignment horizontal="center"/>
    </xf>
    <xf numFmtId="0" fontId="38" fillId="0" borderId="80" xfId="0" applyFont="1" applyBorder="1" applyAlignment="1">
      <alignment horizontal="center"/>
    </xf>
    <xf numFmtId="0" fontId="38" fillId="0" borderId="81" xfId="0" applyFont="1" applyBorder="1" applyAlignment="1">
      <alignment horizontal="center"/>
    </xf>
    <xf numFmtId="0" fontId="38" fillId="0" borderId="82" xfId="0" applyFont="1" applyBorder="1" applyAlignment="1">
      <alignment horizontal="center"/>
    </xf>
    <xf numFmtId="0" fontId="38" fillId="0" borderId="83" xfId="0" applyFont="1" applyBorder="1" applyAlignment="1">
      <alignment horizontal="center"/>
    </xf>
    <xf numFmtId="0" fontId="38" fillId="0" borderId="38" xfId="0" applyFont="1" applyBorder="1" applyAlignment="1">
      <alignment horizontal="center"/>
    </xf>
    <xf numFmtId="0" fontId="37" fillId="0" borderId="84" xfId="0" applyFont="1" applyBorder="1" applyAlignment="1">
      <alignment horizontal="center" vertical="center" wrapText="1"/>
    </xf>
    <xf numFmtId="0" fontId="0" fillId="10" borderId="85" xfId="0" applyFill="1" applyBorder="1" applyAlignment="1">
      <alignment horizontal="center"/>
    </xf>
    <xf numFmtId="0" fontId="0" fillId="10" borderId="84" xfId="0" applyFill="1" applyBorder="1" applyAlignment="1">
      <alignment horizontal="center"/>
    </xf>
    <xf numFmtId="0" fontId="0" fillId="10" borderId="85" xfId="0" applyFill="1" applyBorder="1"/>
    <xf numFmtId="0" fontId="0" fillId="10" borderId="84" xfId="0" applyFill="1" applyBorder="1"/>
    <xf numFmtId="0" fontId="0" fillId="10" borderId="44" xfId="0" applyFill="1" applyBorder="1" applyAlignment="1">
      <alignment horizontal="center"/>
    </xf>
    <xf numFmtId="0" fontId="0" fillId="10" borderId="48" xfId="0" applyFill="1" applyBorder="1" applyAlignment="1">
      <alignment horizontal="center"/>
    </xf>
    <xf numFmtId="0" fontId="0" fillId="10" borderId="44" xfId="0" applyFill="1" applyBorder="1"/>
    <xf numFmtId="0" fontId="0" fillId="10" borderId="48" xfId="0" applyFill="1" applyBorder="1"/>
    <xf numFmtId="0" fontId="37" fillId="0" borderId="9" xfId="0" applyFont="1" applyBorder="1" applyAlignment="1">
      <alignment horizontal="center" vertical="center" wrapText="1"/>
    </xf>
    <xf numFmtId="0" fontId="0" fillId="0" borderId="86" xfId="0" applyBorder="1" applyAlignment="1">
      <alignment horizontal="center"/>
    </xf>
    <xf numFmtId="0" fontId="0" fillId="0" borderId="87" xfId="0" applyBorder="1" applyAlignment="1">
      <alignment horizontal="center"/>
    </xf>
    <xf numFmtId="0" fontId="37" fillId="0" borderId="61" xfId="0" applyFont="1" applyBorder="1" applyAlignment="1">
      <alignment horizontal="center" vertical="center" wrapText="1"/>
    </xf>
    <xf numFmtId="0" fontId="0" fillId="0" borderId="86" xfId="0" applyBorder="1"/>
    <xf numFmtId="0" fontId="0" fillId="0" borderId="87" xfId="0" applyBorder="1"/>
    <xf numFmtId="165" fontId="0" fillId="0" borderId="12" xfId="0" applyNumberFormat="1" applyBorder="1" applyAlignment="1" applyProtection="1">
      <alignment horizontal="center" vertical="center"/>
      <protection locked="0" hidden="1"/>
    </xf>
    <xf numFmtId="165" fontId="0" fillId="7" borderId="12" xfId="0" applyNumberFormat="1" applyFill="1" applyBorder="1" applyAlignment="1" applyProtection="1">
      <alignment horizontal="center" vertical="center"/>
      <protection locked="0" hidden="1"/>
    </xf>
    <xf numFmtId="165" fontId="0" fillId="7" borderId="43" xfId="0" applyNumberFormat="1" applyFill="1" applyBorder="1" applyAlignment="1" applyProtection="1">
      <alignment horizontal="center" vertical="center"/>
      <protection locked="0" hidden="1"/>
    </xf>
    <xf numFmtId="0" fontId="0" fillId="5" borderId="12" xfId="0" applyFill="1" applyBorder="1" applyAlignment="1" applyProtection="1">
      <alignment horizontal="left" vertical="center"/>
      <protection hidden="1"/>
    </xf>
    <xf numFmtId="0" fontId="6" fillId="5" borderId="12" xfId="0" applyFont="1" applyFill="1" applyBorder="1" applyAlignment="1" applyProtection="1">
      <alignment horizontal="left" vertical="center"/>
      <protection hidden="1"/>
    </xf>
    <xf numFmtId="0" fontId="0" fillId="5" borderId="43" xfId="0" applyFill="1" applyBorder="1" applyAlignment="1" applyProtection="1">
      <alignment horizontal="left" vertical="center"/>
      <protection hidden="1"/>
    </xf>
    <xf numFmtId="0" fontId="6" fillId="5" borderId="43" xfId="0" applyFont="1" applyFill="1" applyBorder="1" applyAlignment="1" applyProtection="1">
      <alignment horizontal="left" vertical="center"/>
      <protection hidden="1"/>
    </xf>
    <xf numFmtId="165" fontId="0" fillId="0" borderId="12" xfId="0" applyNumberFormat="1" applyBorder="1" applyAlignment="1" applyProtection="1">
      <alignment horizontal="center" vertical="center"/>
      <protection hidden="1"/>
    </xf>
    <xf numFmtId="165" fontId="0" fillId="7" borderId="12" xfId="0" applyNumberFormat="1" applyFill="1" applyBorder="1" applyAlignment="1" applyProtection="1">
      <alignment horizontal="center" vertical="center"/>
      <protection hidden="1"/>
    </xf>
    <xf numFmtId="165" fontId="0" fillId="7" borderId="43" xfId="0" applyNumberFormat="1" applyFill="1" applyBorder="1" applyAlignment="1" applyProtection="1">
      <alignment horizontal="center" vertical="center"/>
      <protection hidden="1"/>
    </xf>
    <xf numFmtId="164" fontId="0" fillId="2" borderId="13" xfId="0" applyNumberFormat="1" applyFill="1" applyBorder="1" applyAlignment="1" applyProtection="1">
      <alignment horizontal="right" vertical="center"/>
      <protection hidden="1"/>
    </xf>
    <xf numFmtId="164" fontId="0" fillId="2" borderId="20" xfId="0" applyNumberFormat="1" applyFill="1" applyBorder="1" applyAlignment="1" applyProtection="1">
      <alignment horizontal="right" vertical="center"/>
      <protection hidden="1"/>
    </xf>
    <xf numFmtId="0" fontId="15" fillId="0" borderId="45" xfId="0" applyFont="1" applyBorder="1" applyAlignment="1" applyProtection="1">
      <alignment horizontal="left" vertical="center"/>
      <protection locked="0"/>
    </xf>
    <xf numFmtId="0" fontId="15" fillId="0" borderId="45" xfId="0" applyFont="1" applyBorder="1" applyAlignment="1" applyProtection="1">
      <alignment horizontal="center" vertical="center"/>
      <protection locked="0"/>
    </xf>
    <xf numFmtId="0" fontId="15" fillId="0" borderId="12" xfId="0" applyFont="1" applyBorder="1" applyAlignment="1" applyProtection="1">
      <alignment horizontal="left" vertical="center"/>
      <protection locked="0"/>
    </xf>
    <xf numFmtId="0" fontId="15" fillId="7" borderId="12" xfId="0" applyFont="1" applyFill="1" applyBorder="1" applyAlignment="1" applyProtection="1">
      <alignment horizontal="left" vertical="center"/>
      <protection locked="0"/>
    </xf>
    <xf numFmtId="0" fontId="15" fillId="7" borderId="12" xfId="0" applyFont="1" applyFill="1" applyBorder="1" applyAlignment="1" applyProtection="1">
      <alignment horizontal="center" vertical="center"/>
      <protection locked="0"/>
    </xf>
    <xf numFmtId="0" fontId="15" fillId="0" borderId="12" xfId="0" applyFont="1" applyBorder="1" applyAlignment="1" applyProtection="1">
      <alignment horizontal="center" vertical="center"/>
      <protection locked="0"/>
    </xf>
    <xf numFmtId="0" fontId="15" fillId="7" borderId="43" xfId="0" applyFont="1" applyFill="1" applyBorder="1" applyAlignment="1" applyProtection="1">
      <alignment horizontal="left" vertical="center"/>
      <protection locked="0"/>
    </xf>
    <xf numFmtId="0" fontId="15" fillId="7" borderId="43" xfId="0" applyFont="1" applyFill="1" applyBorder="1" applyAlignment="1" applyProtection="1">
      <alignment horizontal="center" vertical="center"/>
      <protection locked="0"/>
    </xf>
    <xf numFmtId="0" fontId="15" fillId="0" borderId="32" xfId="0" applyFont="1" applyBorder="1" applyAlignment="1" applyProtection="1">
      <alignment horizontal="left" vertical="center"/>
      <protection locked="0"/>
    </xf>
    <xf numFmtId="0" fontId="15" fillId="0" borderId="32" xfId="0" applyFont="1" applyBorder="1" applyAlignment="1" applyProtection="1">
      <alignment horizontal="center" vertical="center"/>
      <protection locked="0"/>
    </xf>
    <xf numFmtId="0" fontId="15" fillId="0" borderId="32" xfId="0" applyFont="1" applyBorder="1" applyAlignment="1" applyProtection="1">
      <alignment horizontal="center"/>
      <protection locked="0"/>
    </xf>
    <xf numFmtId="0" fontId="15" fillId="7" borderId="12" xfId="0" applyFont="1" applyFill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7" borderId="43" xfId="0" applyFont="1" applyFill="1" applyBorder="1" applyAlignment="1" applyProtection="1">
      <alignment horizontal="center"/>
      <protection locked="0"/>
    </xf>
    <xf numFmtId="0" fontId="34" fillId="0" borderId="0" xfId="0" applyFont="1" applyAlignment="1">
      <alignment horizontal="center" vertical="center"/>
    </xf>
    <xf numFmtId="0" fontId="15" fillId="0" borderId="27" xfId="2" applyFont="1" applyBorder="1" applyAlignment="1" applyProtection="1">
      <alignment horizontal="center" vertical="center" wrapText="1"/>
      <protection hidden="1"/>
    </xf>
    <xf numFmtId="0" fontId="15" fillId="0" borderId="28" xfId="2" applyFont="1" applyBorder="1" applyAlignment="1" applyProtection="1">
      <alignment horizontal="center" vertical="center" wrapText="1"/>
      <protection hidden="1"/>
    </xf>
    <xf numFmtId="0" fontId="15" fillId="0" borderId="47" xfId="2" applyFont="1" applyBorder="1" applyAlignment="1" applyProtection="1">
      <alignment horizontal="center" vertical="center" wrapText="1"/>
      <protection hidden="1"/>
    </xf>
    <xf numFmtId="0" fontId="27" fillId="0" borderId="0" xfId="1" applyFont="1" applyAlignment="1" applyProtection="1">
      <alignment horizontal="center"/>
      <protection hidden="1"/>
    </xf>
    <xf numFmtId="14" fontId="23" fillId="0" borderId="0" xfId="1" applyNumberFormat="1" applyFont="1" applyAlignment="1" applyProtection="1">
      <alignment horizontal="center" vertical="center"/>
      <protection hidden="1"/>
    </xf>
    <xf numFmtId="14" fontId="24" fillId="0" borderId="0" xfId="1" applyNumberFormat="1" applyFont="1" applyAlignment="1" applyProtection="1">
      <alignment horizontal="center"/>
      <protection hidden="1"/>
    </xf>
    <xf numFmtId="0" fontId="17" fillId="0" borderId="3" xfId="1" applyFont="1" applyBorder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0" fontId="17" fillId="0" borderId="25" xfId="1" applyFont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left" vertical="center"/>
      <protection hidden="1"/>
    </xf>
    <xf numFmtId="0" fontId="16" fillId="2" borderId="54" xfId="1" applyFont="1" applyFill="1" applyBorder="1" applyAlignment="1" applyProtection="1">
      <alignment horizontal="left" vertical="top"/>
      <protection hidden="1"/>
    </xf>
    <xf numFmtId="0" fontId="16" fillId="2" borderId="59" xfId="1" applyFont="1" applyFill="1" applyBorder="1" applyAlignment="1" applyProtection="1">
      <alignment horizontal="left" vertical="top"/>
      <protection hidden="1"/>
    </xf>
    <xf numFmtId="0" fontId="16" fillId="2" borderId="57" xfId="1" applyFont="1" applyFill="1" applyBorder="1" applyAlignment="1" applyProtection="1">
      <alignment horizontal="left" vertical="top"/>
      <protection hidden="1"/>
    </xf>
    <xf numFmtId="0" fontId="16" fillId="2" borderId="55" xfId="1" applyFont="1" applyFill="1" applyBorder="1" applyAlignment="1" applyProtection="1">
      <alignment horizontal="left" vertical="top"/>
      <protection hidden="1"/>
    </xf>
    <xf numFmtId="0" fontId="16" fillId="2" borderId="56" xfId="1" applyFont="1" applyFill="1" applyBorder="1" applyAlignment="1" applyProtection="1">
      <alignment horizontal="left" vertical="top"/>
      <protection hidden="1"/>
    </xf>
    <xf numFmtId="0" fontId="16" fillId="2" borderId="14" xfId="1" applyFont="1" applyFill="1" applyBorder="1" applyAlignment="1" applyProtection="1">
      <alignment horizontal="center" vertical="top"/>
      <protection hidden="1"/>
    </xf>
    <xf numFmtId="0" fontId="16" fillId="2" borderId="26" xfId="1" applyFont="1" applyFill="1" applyBorder="1" applyAlignment="1" applyProtection="1">
      <alignment horizontal="center" vertical="top"/>
      <protection hidden="1"/>
    </xf>
    <xf numFmtId="0" fontId="16" fillId="2" borderId="23" xfId="1" applyFont="1" applyFill="1" applyBorder="1" applyAlignment="1" applyProtection="1">
      <alignment horizontal="center" vertical="top"/>
      <protection hidden="1"/>
    </xf>
    <xf numFmtId="0" fontId="17" fillId="0" borderId="51" xfId="1" applyFont="1" applyBorder="1" applyAlignment="1" applyProtection="1">
      <alignment horizontal="center" vertical="center" wrapText="1"/>
      <protection locked="0"/>
    </xf>
    <xf numFmtId="0" fontId="17" fillId="0" borderId="60" xfId="1" applyFont="1" applyBorder="1" applyAlignment="1" applyProtection="1">
      <alignment horizontal="center" vertical="center" wrapText="1"/>
      <protection locked="0"/>
    </xf>
    <xf numFmtId="0" fontId="17" fillId="0" borderId="58" xfId="1" applyFont="1" applyBorder="1" applyAlignment="1" applyProtection="1">
      <alignment horizontal="center" vertical="center" wrapText="1"/>
      <protection locked="0"/>
    </xf>
    <xf numFmtId="0" fontId="17" fillId="0" borderId="52" xfId="1" applyFont="1" applyBorder="1" applyAlignment="1" applyProtection="1">
      <alignment horizontal="center" vertical="center" wrapText="1"/>
      <protection locked="0"/>
    </xf>
    <xf numFmtId="0" fontId="17" fillId="0" borderId="53" xfId="1" applyFont="1" applyBorder="1" applyAlignment="1" applyProtection="1">
      <alignment horizontal="center" vertical="center" wrapText="1"/>
      <protection locked="0"/>
    </xf>
    <xf numFmtId="0" fontId="16" fillId="2" borderId="1" xfId="1" applyFont="1" applyFill="1" applyBorder="1" applyAlignment="1" applyProtection="1">
      <alignment horizontal="left" vertical="top"/>
      <protection hidden="1"/>
    </xf>
    <xf numFmtId="0" fontId="16" fillId="2" borderId="2" xfId="1" applyFont="1" applyFill="1" applyBorder="1" applyAlignment="1" applyProtection="1">
      <alignment horizontal="left" vertical="top"/>
      <protection hidden="1"/>
    </xf>
    <xf numFmtId="0" fontId="16" fillId="2" borderId="24" xfId="1" applyFont="1" applyFill="1" applyBorder="1" applyAlignment="1" applyProtection="1">
      <alignment horizontal="left" vertical="top"/>
      <protection hidden="1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47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>
      <alignment horizontal="center" textRotation="90" wrapText="1"/>
    </xf>
    <xf numFmtId="0" fontId="0" fillId="0" borderId="0" xfId="0" applyAlignment="1" applyProtection="1">
      <alignment horizontal="center"/>
      <protection hidden="1"/>
    </xf>
    <xf numFmtId="0" fontId="9" fillId="0" borderId="40" xfId="0" applyFont="1" applyBorder="1" applyAlignment="1" applyProtection="1">
      <alignment horizontal="left" vertical="top"/>
      <protection hidden="1"/>
    </xf>
    <xf numFmtId="0" fontId="9" fillId="0" borderId="32" xfId="0" applyFont="1" applyBorder="1" applyAlignment="1" applyProtection="1">
      <alignment horizontal="left" vertical="top"/>
      <protection hidden="1"/>
    </xf>
    <xf numFmtId="0" fontId="10" fillId="0" borderId="32" xfId="0" applyFont="1" applyBorder="1" applyAlignment="1" applyProtection="1">
      <alignment horizontal="right" wrapText="1"/>
      <protection hidden="1"/>
    </xf>
    <xf numFmtId="164" fontId="10" fillId="6" borderId="8" xfId="0" applyNumberFormat="1" applyFont="1" applyFill="1" applyBorder="1" applyAlignment="1" applyProtection="1">
      <alignment horizontal="center" textRotation="90" wrapText="1"/>
      <protection hidden="1"/>
    </xf>
    <xf numFmtId="164" fontId="10" fillId="6" borderId="13" xfId="0" applyNumberFormat="1" applyFont="1" applyFill="1" applyBorder="1" applyAlignment="1" applyProtection="1">
      <alignment horizontal="center" textRotation="90" wrapText="1"/>
      <protection hidden="1"/>
    </xf>
    <xf numFmtId="0" fontId="11" fillId="0" borderId="35" xfId="0" applyFont="1" applyBorder="1" applyAlignment="1" applyProtection="1">
      <alignment horizontal="center" vertical="center" wrapText="1"/>
      <protection hidden="1"/>
    </xf>
    <xf numFmtId="0" fontId="11" fillId="0" borderId="12" xfId="0" applyFont="1" applyBorder="1" applyAlignment="1" applyProtection="1">
      <alignment horizontal="center" vertical="center" wrapText="1"/>
      <protection hidden="1"/>
    </xf>
    <xf numFmtId="0" fontId="10" fillId="0" borderId="12" xfId="0" applyFont="1" applyBorder="1" applyAlignment="1" applyProtection="1">
      <alignment horizontal="center" vertical="center" wrapText="1" readingOrder="2"/>
      <protection hidden="1"/>
    </xf>
    <xf numFmtId="0" fontId="10" fillId="0" borderId="50" xfId="0" applyFont="1" applyBorder="1" applyAlignment="1">
      <alignment horizontal="center" textRotation="90" wrapText="1"/>
    </xf>
    <xf numFmtId="0" fontId="10" fillId="0" borderId="45" xfId="0" applyFont="1" applyBorder="1" applyAlignment="1">
      <alignment horizontal="center" textRotation="90" wrapText="1"/>
    </xf>
    <xf numFmtId="0" fontId="10" fillId="0" borderId="12" xfId="0" applyFont="1" applyBorder="1" applyAlignment="1" applyProtection="1">
      <alignment horizontal="center" vertical="center" textRotation="90" wrapText="1" readingOrder="2"/>
      <protection hidden="1"/>
    </xf>
    <xf numFmtId="0" fontId="10" fillId="0" borderId="50" xfId="0" applyFont="1" applyBorder="1" applyAlignment="1" applyProtection="1">
      <alignment horizontal="center" textRotation="90" wrapText="1"/>
      <protection hidden="1"/>
    </xf>
    <xf numFmtId="0" fontId="10" fillId="0" borderId="45" xfId="0" applyFont="1" applyBorder="1" applyAlignment="1" applyProtection="1">
      <alignment horizontal="center" textRotation="90" wrapText="1"/>
      <protection hidden="1"/>
    </xf>
    <xf numFmtId="0" fontId="7" fillId="0" borderId="0" xfId="0" applyFont="1" applyAlignment="1" applyProtection="1">
      <alignment horizontal="center"/>
      <protection hidden="1"/>
    </xf>
    <xf numFmtId="0" fontId="10" fillId="0" borderId="12" xfId="0" applyFont="1" applyBorder="1" applyAlignment="1" applyProtection="1">
      <alignment horizontal="center" textRotation="90" wrapText="1"/>
      <protection hidden="1"/>
    </xf>
    <xf numFmtId="0" fontId="10" fillId="0" borderId="12" xfId="0" applyFont="1" applyBorder="1" applyAlignment="1" applyProtection="1">
      <alignment horizontal="center" vertical="center" wrapText="1"/>
      <protection hidden="1"/>
    </xf>
    <xf numFmtId="0" fontId="13" fillId="7" borderId="9" xfId="1" applyFont="1" applyFill="1" applyBorder="1" applyAlignment="1" applyProtection="1">
      <alignment horizontal="center"/>
      <protection hidden="1"/>
    </xf>
    <xf numFmtId="0" fontId="13" fillId="7" borderId="10" xfId="1" applyFont="1" applyFill="1" applyBorder="1" applyAlignment="1" applyProtection="1">
      <alignment horizontal="center"/>
      <protection hidden="1"/>
    </xf>
    <xf numFmtId="0" fontId="11" fillId="7" borderId="26" xfId="0" applyFont="1" applyFill="1" applyBorder="1" applyAlignment="1">
      <alignment horizontal="center"/>
    </xf>
    <xf numFmtId="0" fontId="11" fillId="7" borderId="42" xfId="0" applyFont="1" applyFill="1" applyBorder="1" applyAlignment="1">
      <alignment horizontal="center"/>
    </xf>
    <xf numFmtId="0" fontId="11" fillId="7" borderId="23" xfId="0" applyFont="1" applyFill="1" applyBorder="1" applyAlignment="1">
      <alignment horizontal="center"/>
    </xf>
    <xf numFmtId="0" fontId="2" fillId="7" borderId="37" xfId="0" applyFont="1" applyFill="1" applyBorder="1" applyAlignment="1">
      <alignment horizontal="left"/>
    </xf>
    <xf numFmtId="0" fontId="2" fillId="7" borderId="38" xfId="0" applyFont="1" applyFill="1" applyBorder="1" applyAlignment="1">
      <alignment horizontal="left"/>
    </xf>
    <xf numFmtId="0" fontId="0" fillId="0" borderId="49" xfId="0" applyBorder="1" applyAlignment="1">
      <alignment horizontal="center"/>
    </xf>
    <xf numFmtId="0" fontId="0" fillId="0" borderId="70" xfId="0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10" borderId="64" xfId="0" applyFill="1" applyBorder="1" applyAlignment="1">
      <alignment horizontal="center"/>
    </xf>
    <xf numFmtId="0" fontId="0" fillId="10" borderId="65" xfId="0" applyFill="1" applyBorder="1" applyAlignment="1">
      <alignment horizontal="center"/>
    </xf>
    <xf numFmtId="0" fontId="0" fillId="0" borderId="72" xfId="0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37" xfId="0" applyBorder="1" applyAlignment="1">
      <alignment horizontal="center"/>
    </xf>
    <xf numFmtId="0" fontId="10" fillId="0" borderId="62" xfId="0" applyFont="1" applyBorder="1" applyAlignment="1" applyProtection="1">
      <alignment horizontal="center" wrapText="1"/>
      <protection hidden="1"/>
    </xf>
    <xf numFmtId="0" fontId="10" fillId="10" borderId="62" xfId="0" applyFont="1" applyFill="1" applyBorder="1" applyAlignment="1" applyProtection="1">
      <alignment horizontal="center" wrapText="1"/>
      <protection hidden="1"/>
    </xf>
    <xf numFmtId="0" fontId="0" fillId="0" borderId="11" xfId="0" applyBorder="1" applyAlignment="1">
      <alignment horizontal="center"/>
    </xf>
    <xf numFmtId="0" fontId="0" fillId="0" borderId="64" xfId="0" applyBorder="1" applyAlignment="1">
      <alignment horizontal="center"/>
    </xf>
    <xf numFmtId="0" fontId="10" fillId="0" borderId="14" xfId="0" applyFont="1" applyBorder="1" applyAlignment="1" applyProtection="1">
      <alignment horizontal="center" wrapText="1"/>
      <protection hidden="1"/>
    </xf>
    <xf numFmtId="0" fontId="10" fillId="0" borderId="27" xfId="0" applyFont="1" applyBorder="1" applyAlignment="1" applyProtection="1">
      <alignment horizontal="center" wrapText="1"/>
      <protection hidden="1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10" borderId="14" xfId="0" applyFont="1" applyFill="1" applyBorder="1" applyAlignment="1" applyProtection="1">
      <alignment horizontal="center" wrapText="1"/>
      <protection hidden="1"/>
    </xf>
    <xf numFmtId="0" fontId="10" fillId="10" borderId="27" xfId="0" applyFont="1" applyFill="1" applyBorder="1" applyAlignment="1" applyProtection="1">
      <alignment horizontal="center" wrapText="1"/>
      <protection hidden="1"/>
    </xf>
    <xf numFmtId="0" fontId="0" fillId="10" borderId="76" xfId="0" applyFill="1" applyBorder="1" applyAlignment="1">
      <alignment horizontal="center"/>
    </xf>
    <xf numFmtId="0" fontId="0" fillId="10" borderId="77" xfId="0" applyFill="1" applyBorder="1" applyAlignment="1">
      <alignment horizontal="center"/>
    </xf>
    <xf numFmtId="0" fontId="0" fillId="10" borderId="17" xfId="0" applyFill="1" applyBorder="1" applyAlignment="1">
      <alignment horizontal="center"/>
    </xf>
    <xf numFmtId="0" fontId="0" fillId="10" borderId="22" xfId="0" applyFill="1" applyBorder="1" applyAlignment="1">
      <alignment horizontal="center"/>
    </xf>
    <xf numFmtId="0" fontId="0" fillId="0" borderId="76" xfId="0" applyBorder="1" applyAlignment="1">
      <alignment horizontal="center"/>
    </xf>
    <xf numFmtId="0" fontId="0" fillId="0" borderId="77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78" xfId="0" applyBorder="1" applyAlignment="1">
      <alignment horizontal="center"/>
    </xf>
  </cellXfs>
  <cellStyles count="3">
    <cellStyle name="Excel Built-in Normal" xfId="1" xr:uid="{00000000-0005-0000-0000-000000000000}"/>
    <cellStyle name="Link 2" xfId="2" xr:uid="{00000000-0005-0000-0000-000001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cha\AppData\Local\Temp\Kopie%20von%20Meldeliste_Landessportspiele_Chemnitz_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cha/Desktop/FAW%20USB%20Stick/FAW%202018/SW/Meldeliste%20&#220;bersicht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Übersicht"/>
      <sheetName val="Einzelmeldungen"/>
      <sheetName val="Staffelmeldungen"/>
    </sheetNames>
    <sheetDataSet>
      <sheetData sheetId="0">
        <row r="13">
          <cell r="AB13" t="str">
            <v>x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Übersicht"/>
      <sheetName val="Einzelmeldungen "/>
      <sheetName val="LSSP-Einzelmeldungen"/>
      <sheetName val="Einzel-Sprint-Meldungen"/>
      <sheetName val="Staffelmeldungen"/>
      <sheetName val="Schwimmstile"/>
    </sheetNames>
    <sheetDataSet>
      <sheetData sheetId="0">
        <row r="4">
          <cell r="Z4" t="str">
            <v>x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A49A3-6574-4C57-93A1-59B66B4599F2}">
  <sheetPr>
    <tabColor rgb="FFFF0000"/>
  </sheetPr>
  <dimension ref="B2:F33"/>
  <sheetViews>
    <sheetView tabSelected="1" workbookViewId="0">
      <selection activeCell="B2" sqref="B2"/>
    </sheetView>
  </sheetViews>
  <sheetFormatPr baseColWidth="10" defaultRowHeight="12.75"/>
  <cols>
    <col min="2" max="2" width="12.28515625" customWidth="1"/>
    <col min="3" max="3" width="38.85546875" bestFit="1" customWidth="1"/>
    <col min="4" max="4" width="61.42578125" customWidth="1"/>
    <col min="5" max="5" width="31.28515625" bestFit="1" customWidth="1"/>
    <col min="6" max="6" width="21.140625" bestFit="1" customWidth="1"/>
  </cols>
  <sheetData>
    <row r="2" spans="2:6" ht="18.75">
      <c r="B2" s="128" t="s">
        <v>132</v>
      </c>
      <c r="C2" s="132"/>
      <c r="D2" s="132"/>
      <c r="E2" s="132"/>
      <c r="F2" s="132"/>
    </row>
    <row r="3" spans="2:6" ht="18.75">
      <c r="B3" s="128"/>
      <c r="C3" s="132"/>
      <c r="D3" s="132"/>
      <c r="E3" s="132"/>
      <c r="F3" s="132"/>
    </row>
    <row r="4" spans="2:6" ht="18.75">
      <c r="B4" s="132" t="s">
        <v>108</v>
      </c>
      <c r="C4" s="132" t="s">
        <v>109</v>
      </c>
      <c r="D4" s="132" t="s">
        <v>110</v>
      </c>
      <c r="E4" s="132" t="s">
        <v>111</v>
      </c>
      <c r="F4" s="132"/>
    </row>
    <row r="5" spans="2:6" ht="18.75">
      <c r="B5" s="132"/>
      <c r="C5" s="132"/>
      <c r="D5" s="132"/>
      <c r="E5" s="132" t="s">
        <v>112</v>
      </c>
      <c r="F5" s="132"/>
    </row>
    <row r="6" spans="2:6" ht="18.75">
      <c r="B6" s="132"/>
      <c r="C6" s="132"/>
      <c r="D6" s="132"/>
      <c r="E6" s="132" t="s">
        <v>113</v>
      </c>
      <c r="F6" s="132"/>
    </row>
    <row r="7" spans="2:6" ht="18.75">
      <c r="B7" s="128"/>
      <c r="C7" s="132"/>
      <c r="D7" s="132"/>
      <c r="E7" s="132"/>
      <c r="F7" s="132"/>
    </row>
    <row r="8" spans="2:6" ht="18.75">
      <c r="B8" s="132"/>
      <c r="C8" s="132"/>
      <c r="D8" s="132" t="s">
        <v>114</v>
      </c>
      <c r="E8" s="132" t="s">
        <v>5</v>
      </c>
      <c r="F8" s="132"/>
    </row>
    <row r="9" spans="2:6" ht="18.75">
      <c r="B9" s="132"/>
      <c r="C9" s="132"/>
      <c r="D9" s="132"/>
      <c r="E9" s="132" t="s">
        <v>115</v>
      </c>
      <c r="F9" s="132"/>
    </row>
    <row r="10" spans="2:6" ht="18.75">
      <c r="B10" s="132"/>
      <c r="C10" s="132"/>
      <c r="D10" s="132"/>
      <c r="E10" s="168" t="s">
        <v>7</v>
      </c>
      <c r="F10" s="226">
        <v>2023</v>
      </c>
    </row>
    <row r="11" spans="2:6" ht="18.75">
      <c r="B11" s="132"/>
      <c r="C11" s="132"/>
      <c r="D11" s="132"/>
      <c r="E11" s="132" t="s">
        <v>116</v>
      </c>
      <c r="F11" s="132"/>
    </row>
    <row r="12" spans="2:6" ht="18.75">
      <c r="B12" s="132"/>
      <c r="C12" s="132"/>
      <c r="D12" s="132"/>
      <c r="E12" s="132" t="s">
        <v>9</v>
      </c>
      <c r="F12" s="132"/>
    </row>
    <row r="13" spans="2:6" ht="18.75">
      <c r="B13" s="132"/>
      <c r="C13" s="132"/>
      <c r="D13" s="132"/>
      <c r="E13" s="132" t="s">
        <v>117</v>
      </c>
      <c r="F13" s="132" t="s">
        <v>118</v>
      </c>
    </row>
    <row r="14" spans="2:6" ht="18.75">
      <c r="B14" s="132"/>
      <c r="C14" s="132"/>
      <c r="D14" s="132"/>
      <c r="E14" s="132" t="s">
        <v>119</v>
      </c>
      <c r="F14" s="132" t="s">
        <v>118</v>
      </c>
    </row>
    <row r="15" spans="2:6" ht="18.75">
      <c r="B15" s="132"/>
      <c r="C15" s="132"/>
      <c r="D15" s="132"/>
      <c r="E15" s="132"/>
      <c r="F15" s="132"/>
    </row>
    <row r="16" spans="2:6" ht="18.75">
      <c r="B16" s="132" t="s">
        <v>120</v>
      </c>
      <c r="C16" s="132" t="s">
        <v>121</v>
      </c>
      <c r="D16" s="132" t="s">
        <v>122</v>
      </c>
      <c r="E16" s="132" t="s">
        <v>133</v>
      </c>
      <c r="F16" s="132"/>
    </row>
    <row r="17" spans="2:6" ht="18.75">
      <c r="B17" s="132"/>
      <c r="C17" s="132"/>
      <c r="D17" s="132"/>
      <c r="E17" s="132"/>
      <c r="F17" s="132"/>
    </row>
    <row r="18" spans="2:6" ht="18.75">
      <c r="B18" s="132" t="s">
        <v>123</v>
      </c>
      <c r="C18" s="132" t="s">
        <v>124</v>
      </c>
      <c r="D18" s="132" t="s">
        <v>125</v>
      </c>
      <c r="E18" s="132" t="s">
        <v>133</v>
      </c>
      <c r="F18" s="132"/>
    </row>
    <row r="19" spans="2:6" ht="18.75">
      <c r="B19" s="132"/>
      <c r="C19" s="132"/>
      <c r="D19" s="132"/>
      <c r="E19" s="132"/>
      <c r="F19" s="132"/>
    </row>
    <row r="20" spans="2:6" ht="18.75">
      <c r="B20" s="132" t="s">
        <v>126</v>
      </c>
      <c r="C20" s="132" t="s">
        <v>127</v>
      </c>
      <c r="D20" s="132"/>
      <c r="E20" s="132"/>
      <c r="F20" s="132"/>
    </row>
    <row r="21" spans="2:6" ht="18.75">
      <c r="B21" s="132"/>
      <c r="C21" s="132"/>
      <c r="D21" s="132"/>
      <c r="E21" s="132"/>
      <c r="F21" s="132"/>
    </row>
    <row r="22" spans="2:6" ht="18.75">
      <c r="B22" s="132" t="s">
        <v>128</v>
      </c>
      <c r="C22" s="132" t="s">
        <v>129</v>
      </c>
      <c r="D22" s="132" t="s">
        <v>150</v>
      </c>
      <c r="E22" s="132"/>
      <c r="F22" s="132"/>
    </row>
    <row r="23" spans="2:6" ht="18.75">
      <c r="B23" s="132"/>
      <c r="C23" s="132"/>
      <c r="D23" s="132"/>
      <c r="E23" s="132"/>
      <c r="F23" s="132"/>
    </row>
    <row r="24" spans="2:6" ht="18.75">
      <c r="B24" s="132" t="s">
        <v>130</v>
      </c>
      <c r="C24" s="132" t="s">
        <v>154</v>
      </c>
      <c r="D24" s="132" t="s">
        <v>131</v>
      </c>
      <c r="E24" s="132"/>
      <c r="F24" s="132"/>
    </row>
    <row r="25" spans="2:6" ht="18.75">
      <c r="B25" s="132"/>
      <c r="C25" s="132"/>
      <c r="D25" s="132" t="s">
        <v>134</v>
      </c>
      <c r="E25" s="132"/>
      <c r="F25" s="132"/>
    </row>
    <row r="26" spans="2:6" ht="18.75">
      <c r="B26" s="132"/>
      <c r="C26" s="132"/>
      <c r="D26" s="132"/>
      <c r="E26" s="132"/>
      <c r="F26" s="132"/>
    </row>
    <row r="27" spans="2:6">
      <c r="B27" s="131"/>
      <c r="C27" s="131"/>
      <c r="D27" s="131"/>
      <c r="E27" s="131"/>
      <c r="F27" s="131"/>
    </row>
    <row r="28" spans="2:6" ht="26.25">
      <c r="B28" s="131"/>
      <c r="C28" s="130" t="s">
        <v>153</v>
      </c>
      <c r="D28" s="135">
        <f>Übersicht!C48</f>
        <v>45133</v>
      </c>
      <c r="E28" s="131"/>
      <c r="F28" s="131"/>
    </row>
    <row r="29" spans="2:6" ht="26.25">
      <c r="B29" s="131"/>
      <c r="C29" s="131"/>
      <c r="D29" s="133"/>
      <c r="E29" s="131"/>
      <c r="F29" s="131"/>
    </row>
    <row r="30" spans="2:6" ht="26.25">
      <c r="B30" s="131"/>
      <c r="C30" s="129" t="s">
        <v>75</v>
      </c>
      <c r="D30" s="134">
        <f>Übersicht!C50</f>
        <v>45146</v>
      </c>
      <c r="E30" s="131"/>
      <c r="F30" s="131"/>
    </row>
    <row r="31" spans="2:6">
      <c r="B31" s="131"/>
      <c r="C31" s="131"/>
      <c r="D31" s="131"/>
      <c r="E31" s="131"/>
      <c r="F31" s="131"/>
    </row>
    <row r="32" spans="2:6">
      <c r="B32" s="131"/>
      <c r="C32" s="131"/>
      <c r="D32" s="131"/>
      <c r="E32" s="131"/>
      <c r="F32" s="131"/>
    </row>
    <row r="33" spans="2:6">
      <c r="B33" s="131"/>
      <c r="C33" s="131"/>
      <c r="D33" s="131"/>
      <c r="E33" s="131"/>
      <c r="F33" s="131"/>
    </row>
  </sheetData>
  <sheetProtection algorithmName="SHA-512" hashValue="CDohzcIBaHS31ZVmRcejf+QLOYVIVyhMVsnwgumK/VChp7KyCyMusYZuVzS9tyEhtAZrJIwy4HBRO7pyjKDEgA==" saltValue="KlkMYY9MoFPrX230gB8a9Q==" spinCount="100000" sheet="1" objects="1" scenarios="1"/>
  <pageMargins left="0.7" right="0.7" top="0.78740157499999996" bottom="0.78740157499999996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5CE61-3543-41A2-BBA8-72FDD1B3E314}">
  <sheetPr>
    <pageSetUpPr fitToPage="1"/>
  </sheetPr>
  <dimension ref="A1:M30"/>
  <sheetViews>
    <sheetView workbookViewId="0">
      <selection activeCell="A4" sqref="A4"/>
    </sheetView>
  </sheetViews>
  <sheetFormatPr baseColWidth="10" defaultRowHeight="12.75"/>
  <cols>
    <col min="1" max="1" width="14.28515625" customWidth="1"/>
    <col min="2" max="13" width="4.7109375" customWidth="1"/>
  </cols>
  <sheetData>
    <row r="1" spans="1:13">
      <c r="A1" s="288" t="s">
        <v>152</v>
      </c>
      <c r="B1" s="303" t="s">
        <v>135</v>
      </c>
      <c r="C1" s="304"/>
      <c r="D1" s="303" t="s">
        <v>136</v>
      </c>
      <c r="E1" s="304"/>
      <c r="F1" s="303" t="s">
        <v>137</v>
      </c>
      <c r="G1" s="304"/>
      <c r="H1" s="303" t="s">
        <v>138</v>
      </c>
      <c r="I1" s="304"/>
      <c r="J1" s="303" t="s">
        <v>139</v>
      </c>
      <c r="K1" s="304"/>
      <c r="L1" s="303" t="s">
        <v>140</v>
      </c>
      <c r="M1" s="304"/>
    </row>
    <row r="2" spans="1:13" ht="13.5" thickBot="1">
      <c r="A2" s="288"/>
      <c r="B2" s="305"/>
      <c r="C2" s="289"/>
      <c r="D2" s="305"/>
      <c r="E2" s="289"/>
      <c r="F2" s="305"/>
      <c r="G2" s="289"/>
      <c r="H2" s="305"/>
      <c r="I2" s="289"/>
      <c r="J2" s="305"/>
      <c r="K2" s="289"/>
      <c r="L2" s="305"/>
      <c r="M2" s="289"/>
    </row>
    <row r="3" spans="1:13" ht="18.75" thickBot="1">
      <c r="A3" s="289"/>
      <c r="B3" s="175" t="s">
        <v>145</v>
      </c>
      <c r="C3" s="176" t="s">
        <v>144</v>
      </c>
      <c r="D3" s="154" t="s">
        <v>145</v>
      </c>
      <c r="E3" s="173" t="s">
        <v>144</v>
      </c>
      <c r="F3" s="154" t="s">
        <v>145</v>
      </c>
      <c r="G3" s="155" t="s">
        <v>144</v>
      </c>
      <c r="H3" s="174" t="s">
        <v>145</v>
      </c>
      <c r="I3" s="155" t="s">
        <v>144</v>
      </c>
      <c r="J3" s="154" t="s">
        <v>145</v>
      </c>
      <c r="K3" s="155" t="s">
        <v>144</v>
      </c>
      <c r="L3" s="154" t="s">
        <v>145</v>
      </c>
      <c r="M3" s="155" t="s">
        <v>144</v>
      </c>
    </row>
    <row r="4" spans="1:13" ht="22.5" customHeight="1">
      <c r="A4" s="140" t="s">
        <v>86</v>
      </c>
      <c r="B4" s="152"/>
      <c r="C4" s="153"/>
      <c r="D4" s="143"/>
      <c r="E4" s="148"/>
      <c r="F4" s="136"/>
      <c r="G4" s="137"/>
      <c r="H4" s="143"/>
      <c r="I4" s="148"/>
      <c r="J4" s="152"/>
      <c r="K4" s="153"/>
      <c r="L4" s="152"/>
      <c r="M4" s="153"/>
    </row>
    <row r="5" spans="1:13" ht="22.5" customHeight="1">
      <c r="A5" s="159" t="s">
        <v>90</v>
      </c>
      <c r="B5" s="160"/>
      <c r="C5" s="161"/>
      <c r="D5" s="162"/>
      <c r="E5" s="163"/>
      <c r="F5" s="160"/>
      <c r="G5" s="161"/>
      <c r="H5" s="162"/>
      <c r="I5" s="163"/>
      <c r="J5" s="160"/>
      <c r="K5" s="161"/>
      <c r="L5" s="160"/>
      <c r="M5" s="161"/>
    </row>
    <row r="6" spans="1:13" ht="22.5" customHeight="1">
      <c r="A6" s="141" t="s">
        <v>91</v>
      </c>
      <c r="B6" s="146"/>
      <c r="C6" s="138"/>
      <c r="D6" s="144"/>
      <c r="E6" s="149"/>
      <c r="F6" s="146"/>
      <c r="G6" s="138"/>
      <c r="H6" s="144"/>
      <c r="I6" s="149"/>
      <c r="J6" s="146"/>
      <c r="K6" s="138"/>
      <c r="L6" s="146"/>
      <c r="M6" s="138"/>
    </row>
    <row r="7" spans="1:13" ht="22.5" customHeight="1">
      <c r="A7" s="159" t="s">
        <v>89</v>
      </c>
      <c r="B7" s="164"/>
      <c r="C7" s="165"/>
      <c r="D7" s="166"/>
      <c r="E7" s="167"/>
      <c r="F7" s="164"/>
      <c r="G7" s="165"/>
      <c r="H7" s="166"/>
      <c r="I7" s="167"/>
      <c r="J7" s="164"/>
      <c r="K7" s="165"/>
      <c r="L7" s="164"/>
      <c r="M7" s="165"/>
    </row>
    <row r="8" spans="1:13" ht="22.5" customHeight="1">
      <c r="A8" s="141" t="s">
        <v>93</v>
      </c>
      <c r="B8" s="146"/>
      <c r="C8" s="138"/>
      <c r="D8" s="144"/>
      <c r="E8" s="149"/>
      <c r="F8" s="146"/>
      <c r="G8" s="138"/>
      <c r="H8" s="144"/>
      <c r="I8" s="149"/>
      <c r="J8" s="146"/>
      <c r="K8" s="138"/>
      <c r="L8" s="146"/>
      <c r="M8" s="138"/>
    </row>
    <row r="9" spans="1:13" ht="22.5" customHeight="1">
      <c r="A9" s="159" t="s">
        <v>94</v>
      </c>
      <c r="B9" s="164"/>
      <c r="C9" s="165"/>
      <c r="D9" s="166"/>
      <c r="E9" s="167"/>
      <c r="F9" s="164"/>
      <c r="G9" s="165"/>
      <c r="H9" s="166"/>
      <c r="I9" s="167"/>
      <c r="J9" s="164"/>
      <c r="K9" s="165"/>
      <c r="L9" s="164"/>
      <c r="M9" s="165"/>
    </row>
    <row r="10" spans="1:13" ht="22.5" customHeight="1">
      <c r="A10" s="141" t="s">
        <v>92</v>
      </c>
      <c r="B10" s="146"/>
      <c r="C10" s="138"/>
      <c r="D10" s="144"/>
      <c r="E10" s="149"/>
      <c r="F10" s="146"/>
      <c r="G10" s="138"/>
      <c r="H10" s="144"/>
      <c r="I10" s="149"/>
      <c r="J10" s="146"/>
      <c r="K10" s="138"/>
      <c r="L10" s="146"/>
      <c r="M10" s="138"/>
    </row>
    <row r="11" spans="1:13" ht="22.5" customHeight="1">
      <c r="A11" s="159" t="s">
        <v>96</v>
      </c>
      <c r="B11" s="164"/>
      <c r="C11" s="165"/>
      <c r="D11" s="166"/>
      <c r="E11" s="167"/>
      <c r="F11" s="164"/>
      <c r="G11" s="165"/>
      <c r="H11" s="166"/>
      <c r="I11" s="167"/>
      <c r="J11" s="164"/>
      <c r="K11" s="165"/>
      <c r="L11" s="164"/>
      <c r="M11" s="165"/>
    </row>
    <row r="12" spans="1:13" ht="22.5" customHeight="1">
      <c r="A12" s="141" t="s">
        <v>97</v>
      </c>
      <c r="B12" s="146"/>
      <c r="C12" s="138"/>
      <c r="D12" s="144"/>
      <c r="E12" s="149"/>
      <c r="F12" s="146"/>
      <c r="G12" s="138"/>
      <c r="H12" s="144"/>
      <c r="I12" s="149"/>
      <c r="J12" s="146"/>
      <c r="K12" s="138"/>
      <c r="L12" s="146"/>
      <c r="M12" s="138"/>
    </row>
    <row r="13" spans="1:13" ht="22.5" customHeight="1">
      <c r="A13" s="159" t="s">
        <v>95</v>
      </c>
      <c r="B13" s="164"/>
      <c r="C13" s="165"/>
      <c r="D13" s="166"/>
      <c r="E13" s="167"/>
      <c r="F13" s="164"/>
      <c r="G13" s="165"/>
      <c r="H13" s="166"/>
      <c r="I13" s="167"/>
      <c r="J13" s="164"/>
      <c r="K13" s="165"/>
      <c r="L13" s="164"/>
      <c r="M13" s="165"/>
    </row>
    <row r="14" spans="1:13" ht="22.5" customHeight="1">
      <c r="A14" s="141" t="s">
        <v>99</v>
      </c>
      <c r="B14" s="146"/>
      <c r="C14" s="138"/>
      <c r="D14" s="144"/>
      <c r="E14" s="149"/>
      <c r="F14" s="146"/>
      <c r="G14" s="138"/>
      <c r="H14" s="144"/>
      <c r="I14" s="149"/>
      <c r="J14" s="146"/>
      <c r="K14" s="138"/>
      <c r="L14" s="146"/>
      <c r="M14" s="138"/>
    </row>
    <row r="15" spans="1:13" ht="22.5" customHeight="1">
      <c r="A15" s="159" t="s">
        <v>100</v>
      </c>
      <c r="B15" s="164"/>
      <c r="C15" s="165"/>
      <c r="D15" s="166"/>
      <c r="E15" s="167"/>
      <c r="F15" s="164"/>
      <c r="G15" s="165"/>
      <c r="H15" s="166"/>
      <c r="I15" s="167"/>
      <c r="J15" s="164"/>
      <c r="K15" s="165"/>
      <c r="L15" s="164"/>
      <c r="M15" s="165"/>
    </row>
    <row r="16" spans="1:13" ht="22.5" customHeight="1" thickBot="1">
      <c r="A16" s="142" t="s">
        <v>98</v>
      </c>
      <c r="B16" s="147"/>
      <c r="C16" s="139"/>
      <c r="D16" s="145"/>
      <c r="E16" s="150"/>
      <c r="F16" s="147"/>
      <c r="G16" s="139"/>
      <c r="H16" s="145"/>
      <c r="I16" s="150"/>
      <c r="J16" s="147"/>
      <c r="K16" s="139"/>
      <c r="L16" s="147"/>
      <c r="M16" s="139"/>
    </row>
    <row r="17" spans="1:13" ht="13.5" thickBot="1"/>
    <row r="18" spans="1:13" ht="13.5" thickBot="1">
      <c r="A18" s="151" t="s">
        <v>143</v>
      </c>
      <c r="B18" s="156"/>
      <c r="C18" s="157"/>
      <c r="D18" s="156"/>
      <c r="E18" s="157"/>
      <c r="F18" s="156"/>
      <c r="G18" s="157"/>
      <c r="H18" s="156"/>
      <c r="I18" s="157"/>
      <c r="J18" s="156"/>
      <c r="K18" s="157"/>
      <c r="L18" s="156"/>
      <c r="M18" s="157"/>
    </row>
    <row r="20" spans="1:13" ht="13.5" thickBot="1"/>
    <row r="21" spans="1:13" ht="13.5" thickBot="1">
      <c r="B21" s="286" t="s">
        <v>23</v>
      </c>
      <c r="C21" s="287"/>
    </row>
    <row r="22" spans="1:13" ht="13.5" thickBot="1">
      <c r="B22" s="286" t="s">
        <v>147</v>
      </c>
      <c r="C22" s="287"/>
    </row>
    <row r="23" spans="1:13" ht="11.25" customHeight="1">
      <c r="A23" s="297" t="s">
        <v>43</v>
      </c>
      <c r="B23" s="313"/>
      <c r="C23" s="314"/>
      <c r="D23" s="290"/>
      <c r="E23" s="290"/>
      <c r="F23" s="290"/>
      <c r="G23" s="290"/>
      <c r="H23" s="290"/>
      <c r="I23" s="290"/>
      <c r="J23" s="290"/>
      <c r="K23" s="290"/>
    </row>
    <row r="24" spans="1:13" ht="11.25" customHeight="1" thickBot="1">
      <c r="A24" s="297"/>
      <c r="B24" s="293"/>
      <c r="C24" s="319"/>
      <c r="D24" s="290"/>
      <c r="E24" s="290"/>
      <c r="F24" s="290"/>
      <c r="G24" s="290"/>
      <c r="H24" s="290"/>
      <c r="I24" s="290"/>
      <c r="J24" s="290"/>
      <c r="K24" s="290"/>
    </row>
    <row r="25" spans="1:13" ht="11.25" customHeight="1">
      <c r="A25" s="297" t="s">
        <v>103</v>
      </c>
      <c r="B25" s="313"/>
      <c r="C25" s="314"/>
      <c r="D25" s="290"/>
      <c r="E25" s="290"/>
      <c r="F25" s="290"/>
      <c r="G25" s="290"/>
      <c r="H25" s="290"/>
      <c r="I25" s="290"/>
      <c r="J25" s="290"/>
      <c r="K25" s="290"/>
    </row>
    <row r="26" spans="1:13" ht="11.25" customHeight="1" thickBot="1">
      <c r="A26" s="297"/>
      <c r="B26" s="293"/>
      <c r="C26" s="319"/>
      <c r="D26" s="290"/>
      <c r="E26" s="290"/>
      <c r="F26" s="290"/>
      <c r="G26" s="290"/>
      <c r="H26" s="290"/>
      <c r="I26" s="290"/>
      <c r="J26" s="290"/>
      <c r="K26" s="290"/>
    </row>
    <row r="27" spans="1:13">
      <c r="A27" s="297" t="s">
        <v>44</v>
      </c>
      <c r="B27" s="313"/>
      <c r="C27" s="314"/>
    </row>
    <row r="28" spans="1:13">
      <c r="A28" s="297"/>
      <c r="B28" s="293"/>
      <c r="C28" s="319"/>
    </row>
    <row r="29" spans="1:13" ht="13.5" thickBot="1"/>
    <row r="30" spans="1:13" ht="13.5" thickBot="1">
      <c r="A30" s="151" t="s">
        <v>143</v>
      </c>
      <c r="B30" s="156"/>
      <c r="C30" s="157"/>
    </row>
  </sheetData>
  <mergeCells count="31">
    <mergeCell ref="A27:A28"/>
    <mergeCell ref="B27:C28"/>
    <mergeCell ref="I23:I24"/>
    <mergeCell ref="J23:J24"/>
    <mergeCell ref="K23:K24"/>
    <mergeCell ref="A25:A26"/>
    <mergeCell ref="B25:C26"/>
    <mergeCell ref="D25:D26"/>
    <mergeCell ref="E25:E26"/>
    <mergeCell ref="F25:F26"/>
    <mergeCell ref="G25:G26"/>
    <mergeCell ref="H25:H26"/>
    <mergeCell ref="I25:I26"/>
    <mergeCell ref="J25:J26"/>
    <mergeCell ref="K25:K26"/>
    <mergeCell ref="L1:M2"/>
    <mergeCell ref="B21:C21"/>
    <mergeCell ref="B22:C22"/>
    <mergeCell ref="A23:A24"/>
    <mergeCell ref="B23:C24"/>
    <mergeCell ref="D23:D24"/>
    <mergeCell ref="E23:E24"/>
    <mergeCell ref="F23:F24"/>
    <mergeCell ref="G23:G24"/>
    <mergeCell ref="H23:H24"/>
    <mergeCell ref="A1:A3"/>
    <mergeCell ref="B1:C2"/>
    <mergeCell ref="D1:E2"/>
    <mergeCell ref="F1:G2"/>
    <mergeCell ref="H1:I2"/>
    <mergeCell ref="J1:K2"/>
  </mergeCells>
  <pageMargins left="0.7" right="0.7" top="0.78740157499999996" bottom="0.78740157499999996" header="0.3" footer="0.3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DD343BC-6905-4353-A94F-918809568AC3}">
          <x14:formula1>
            <xm:f>Hinweise!$H$8:$H$11</xm:f>
          </x14:formula1>
          <xm:sqref>A23:A28</xm:sqref>
        </x14:dataValidation>
        <x14:dataValidation type="list" allowBlank="1" showInputMessage="1" showErrorMessage="1" xr:uid="{24A4ADF7-4356-4D40-A72B-323F36249A19}">
          <x14:formula1>
            <xm:f>Hinweise!$F$8:$F$23</xm:f>
          </x14:formula1>
          <xm:sqref>A4:A16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56"/>
  <sheetViews>
    <sheetView view="pageLayout" zoomScale="115" zoomScaleNormal="100" zoomScalePageLayoutView="115" workbookViewId="0">
      <selection activeCell="A6" sqref="A6:B6"/>
    </sheetView>
  </sheetViews>
  <sheetFormatPr baseColWidth="10" defaultColWidth="11.28515625" defaultRowHeight="15"/>
  <cols>
    <col min="1" max="1" width="3.28515625" style="67" customWidth="1"/>
    <col min="2" max="2" width="24.140625" style="67" customWidth="1"/>
    <col min="3" max="3" width="10.140625" style="68" customWidth="1"/>
    <col min="4" max="4" width="12.7109375" style="68" customWidth="1"/>
    <col min="5" max="5" width="11.7109375" style="68" customWidth="1"/>
    <col min="6" max="6" width="24.140625" style="68" customWidth="1"/>
    <col min="7" max="7" width="20.42578125" style="67" customWidth="1"/>
    <col min="8" max="8" width="16.5703125" style="67" customWidth="1"/>
    <col min="9" max="9" width="13.85546875" style="69" customWidth="1"/>
    <col min="10" max="12" width="11.28515625" style="67"/>
    <col min="13" max="13" width="15.7109375" style="67" customWidth="1"/>
    <col min="14" max="20" width="11.28515625" style="67"/>
    <col min="21" max="21" width="21.28515625" style="67" bestFit="1" customWidth="1"/>
    <col min="22" max="22" width="12.140625" style="67" customWidth="1"/>
    <col min="23" max="23" width="23.140625" style="113" customWidth="1"/>
    <col min="24" max="24" width="15.28515625" style="113" customWidth="1"/>
    <col min="25" max="25" width="5" style="113" customWidth="1"/>
    <col min="26" max="26" width="23.140625" style="113" customWidth="1"/>
    <col min="27" max="27" width="15.28515625" style="113" customWidth="1"/>
    <col min="28" max="28" width="5" style="113" customWidth="1"/>
    <col min="29" max="29" width="15.28515625" style="113" customWidth="1"/>
    <col min="30" max="30" width="5" style="113" customWidth="1"/>
    <col min="31" max="31" width="15.28515625" style="67" customWidth="1"/>
    <col min="32" max="16384" width="11.28515625" style="67"/>
  </cols>
  <sheetData>
    <row r="1" spans="1:78" ht="19.5">
      <c r="A1" s="230" t="s">
        <v>0</v>
      </c>
      <c r="B1" s="230"/>
      <c r="C1" s="230"/>
      <c r="D1" s="230"/>
      <c r="E1" s="230"/>
      <c r="F1" s="230"/>
      <c r="G1" s="230"/>
      <c r="H1" s="230"/>
      <c r="I1" s="230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67"/>
    </row>
    <row r="2" spans="1:78" ht="15" customHeight="1">
      <c r="A2" s="236" t="s">
        <v>165</v>
      </c>
      <c r="B2" s="236"/>
      <c r="C2" s="236"/>
      <c r="D2" s="236"/>
      <c r="E2" s="236"/>
      <c r="F2" s="236"/>
      <c r="G2" s="236"/>
      <c r="H2" s="236"/>
      <c r="I2" s="236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67"/>
    </row>
    <row r="3" spans="1:78" ht="15" customHeight="1">
      <c r="A3" s="236" t="s">
        <v>155</v>
      </c>
      <c r="B3" s="236"/>
      <c r="C3" s="236"/>
      <c r="D3" s="236"/>
      <c r="E3" s="236"/>
      <c r="F3" s="236"/>
      <c r="G3" s="236"/>
      <c r="H3" s="236"/>
      <c r="I3" s="236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67"/>
    </row>
    <row r="4" spans="1:78" ht="11.25" customHeight="1" thickBot="1"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67"/>
    </row>
    <row r="5" spans="1:78" s="103" customFormat="1" ht="14.25" customHeight="1">
      <c r="A5" s="237" t="s">
        <v>1</v>
      </c>
      <c r="B5" s="238"/>
      <c r="C5" s="239" t="s">
        <v>68</v>
      </c>
      <c r="D5" s="240"/>
      <c r="E5" s="240"/>
      <c r="F5" s="241"/>
      <c r="G5" s="242" t="s">
        <v>2</v>
      </c>
      <c r="H5" s="243"/>
      <c r="I5" s="244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</row>
    <row r="6" spans="1:78" s="103" customFormat="1" ht="28.5" customHeight="1" thickBot="1">
      <c r="A6" s="245"/>
      <c r="B6" s="246"/>
      <c r="C6" s="247"/>
      <c r="D6" s="248"/>
      <c r="E6" s="248"/>
      <c r="F6" s="249"/>
      <c r="G6" s="253"/>
      <c r="H6" s="254"/>
      <c r="I6" s="255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</row>
    <row r="7" spans="1:78" s="103" customFormat="1" ht="11.25" customHeight="1" thickBot="1">
      <c r="A7" s="70"/>
      <c r="B7" s="71"/>
      <c r="C7" s="72"/>
      <c r="D7" s="72"/>
      <c r="E7" s="72"/>
      <c r="F7" s="72"/>
      <c r="G7" s="73"/>
      <c r="H7" s="73"/>
      <c r="I7" s="74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</row>
    <row r="8" spans="1:78" s="103" customFormat="1" ht="16.5" thickBot="1">
      <c r="A8" s="75"/>
      <c r="B8" s="76" t="s">
        <v>3</v>
      </c>
      <c r="C8" s="77"/>
      <c r="D8" s="77"/>
      <c r="E8" s="77"/>
      <c r="F8" s="77"/>
      <c r="G8" s="73"/>
      <c r="H8" s="73"/>
      <c r="I8" s="67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</row>
    <row r="9" spans="1:78" s="103" customFormat="1" ht="29.25" thickBot="1">
      <c r="A9" s="78" t="s">
        <v>4</v>
      </c>
      <c r="B9" s="79" t="s">
        <v>5</v>
      </c>
      <c r="C9" s="80" t="s">
        <v>6</v>
      </c>
      <c r="D9" s="80" t="s">
        <v>7</v>
      </c>
      <c r="E9" s="80" t="s">
        <v>8</v>
      </c>
      <c r="F9" s="80" t="s">
        <v>9</v>
      </c>
      <c r="G9" s="80" t="s">
        <v>10</v>
      </c>
      <c r="H9" s="99" t="s">
        <v>11</v>
      </c>
      <c r="I9" s="100" t="s">
        <v>12</v>
      </c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</row>
    <row r="10" spans="1:78" s="103" customFormat="1" ht="20.25" customHeight="1">
      <c r="A10" s="82">
        <v>1</v>
      </c>
      <c r="B10" s="220"/>
      <c r="C10" s="221"/>
      <c r="D10" s="221"/>
      <c r="E10" s="221"/>
      <c r="F10" s="221"/>
      <c r="G10" s="222"/>
      <c r="H10" s="222"/>
      <c r="I10" s="83">
        <f>IF(ISERROR(SUM('Einzel Meisterschaft'!R6,'LSSP Einzel Meisterschaft'!R6,'Einzel-Sprint-Meisterschaft'!P6)),"",(SUM('Einzel Meisterschaft'!R6,'LSSP Einzel Meisterschaft'!R6,'Einzel-Sprint-Meisterschaft'!P6)))</f>
        <v>0</v>
      </c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</row>
    <row r="11" spans="1:78" s="103" customFormat="1" ht="20.25" customHeight="1">
      <c r="A11" s="84">
        <v>2</v>
      </c>
      <c r="B11" s="215"/>
      <c r="C11" s="216"/>
      <c r="D11" s="216"/>
      <c r="E11" s="216"/>
      <c r="F11" s="216"/>
      <c r="G11" s="223"/>
      <c r="H11" s="223"/>
      <c r="I11" s="85">
        <f>IF(ISERROR(SUM('Einzel Meisterschaft'!R7,'LSSP Einzel Meisterschaft'!R7,'Einzel-Sprint-Meisterschaft'!P7)),"",(SUM('Einzel Meisterschaft'!R7,'LSSP Einzel Meisterschaft'!R7,'Einzel-Sprint-Meisterschaft'!P7)))</f>
        <v>0</v>
      </c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</row>
    <row r="12" spans="1:78" s="103" customFormat="1" ht="20.25" customHeight="1">
      <c r="A12" s="86">
        <v>3</v>
      </c>
      <c r="B12" s="214"/>
      <c r="C12" s="217"/>
      <c r="D12" s="217"/>
      <c r="E12" s="217"/>
      <c r="F12" s="217"/>
      <c r="G12" s="224"/>
      <c r="H12" s="224"/>
      <c r="I12" s="85">
        <f>IF(ISERROR(SUM('Einzel Meisterschaft'!R8,'LSSP Einzel Meisterschaft'!R8,'Einzel-Sprint-Meisterschaft'!P8)),"",(SUM('Einzel Meisterschaft'!R8,'LSSP Einzel Meisterschaft'!R8,'Einzel-Sprint-Meisterschaft'!P8)))</f>
        <v>0</v>
      </c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</row>
    <row r="13" spans="1:78" s="103" customFormat="1" ht="20.25" customHeight="1">
      <c r="A13" s="84">
        <v>4</v>
      </c>
      <c r="B13" s="215"/>
      <c r="C13" s="216"/>
      <c r="D13" s="216"/>
      <c r="E13" s="216"/>
      <c r="F13" s="216"/>
      <c r="G13" s="223"/>
      <c r="H13" s="223"/>
      <c r="I13" s="85">
        <f>IF(ISERROR(SUM('Einzel Meisterschaft'!R9,'LSSP Einzel Meisterschaft'!R9,'Einzel-Sprint-Meisterschaft'!P9)),"",(SUM('Einzel Meisterschaft'!R9,'LSSP Einzel Meisterschaft'!R9,'Einzel-Sprint-Meisterschaft'!P9)))</f>
        <v>0</v>
      </c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</row>
    <row r="14" spans="1:78" s="103" customFormat="1" ht="20.25" customHeight="1">
      <c r="A14" s="86">
        <v>5</v>
      </c>
      <c r="B14" s="214"/>
      <c r="C14" s="217"/>
      <c r="D14" s="217"/>
      <c r="E14" s="217"/>
      <c r="F14" s="217"/>
      <c r="G14" s="224"/>
      <c r="H14" s="224"/>
      <c r="I14" s="85">
        <f>IF(ISERROR(SUM('Einzel Meisterschaft'!R10,'LSSP Einzel Meisterschaft'!R10,'Einzel-Sprint-Meisterschaft'!P10)),"",(SUM('Einzel Meisterschaft'!R10,'LSSP Einzel Meisterschaft'!R10,'Einzel-Sprint-Meisterschaft'!P10)))</f>
        <v>0</v>
      </c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</row>
    <row r="15" spans="1:78" s="103" customFormat="1" ht="20.25" customHeight="1">
      <c r="A15" s="84">
        <v>6</v>
      </c>
      <c r="B15" s="215"/>
      <c r="C15" s="216"/>
      <c r="D15" s="216"/>
      <c r="E15" s="216"/>
      <c r="F15" s="216"/>
      <c r="G15" s="223"/>
      <c r="H15" s="223"/>
      <c r="I15" s="85">
        <f>IF(ISERROR(SUM('Einzel Meisterschaft'!R11,'LSSP Einzel Meisterschaft'!R11,'Einzel-Sprint-Meisterschaft'!P11)),"",(SUM('Einzel Meisterschaft'!R11,'LSSP Einzel Meisterschaft'!R11,'Einzel-Sprint-Meisterschaft'!P11)))</f>
        <v>0</v>
      </c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</row>
    <row r="16" spans="1:78" s="103" customFormat="1" ht="20.25" customHeight="1">
      <c r="A16" s="86">
        <v>7</v>
      </c>
      <c r="B16" s="214"/>
      <c r="C16" s="217"/>
      <c r="D16" s="217"/>
      <c r="E16" s="217"/>
      <c r="F16" s="217"/>
      <c r="G16" s="224"/>
      <c r="H16" s="224"/>
      <c r="I16" s="85">
        <f>IF(ISERROR(SUM('Einzel Meisterschaft'!R12,'LSSP Einzel Meisterschaft'!R12,'Einzel-Sprint-Meisterschaft'!P12)),"",(SUM('Einzel Meisterschaft'!R12,'LSSP Einzel Meisterschaft'!R12,'Einzel-Sprint-Meisterschaft'!P12)))</f>
        <v>0</v>
      </c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</row>
    <row r="17" spans="1:78" s="103" customFormat="1" ht="20.25" customHeight="1">
      <c r="A17" s="84">
        <v>8</v>
      </c>
      <c r="B17" s="215"/>
      <c r="C17" s="216"/>
      <c r="D17" s="216"/>
      <c r="E17" s="216"/>
      <c r="F17" s="216"/>
      <c r="G17" s="223"/>
      <c r="H17" s="223"/>
      <c r="I17" s="85">
        <f>IF(ISERROR(SUM('Einzel Meisterschaft'!R13,'LSSP Einzel Meisterschaft'!R13,'Einzel-Sprint-Meisterschaft'!P13)),"",(SUM('Einzel Meisterschaft'!R13,'LSSP Einzel Meisterschaft'!R13,'Einzel-Sprint-Meisterschaft'!P13)))</f>
        <v>0</v>
      </c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</row>
    <row r="18" spans="1:78" s="103" customFormat="1" ht="20.25" customHeight="1">
      <c r="A18" s="86">
        <v>9</v>
      </c>
      <c r="B18" s="214"/>
      <c r="C18" s="217"/>
      <c r="D18" s="217"/>
      <c r="E18" s="217"/>
      <c r="F18" s="217"/>
      <c r="G18" s="224"/>
      <c r="H18" s="224"/>
      <c r="I18" s="85">
        <f>IF(ISERROR(SUM('Einzel Meisterschaft'!R14,'LSSP Einzel Meisterschaft'!R14,'Einzel-Sprint-Meisterschaft'!P14)),"",(SUM('Einzel Meisterschaft'!R14,'LSSP Einzel Meisterschaft'!R14,'Einzel-Sprint-Meisterschaft'!P14)))</f>
        <v>0</v>
      </c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</row>
    <row r="19" spans="1:78" s="103" customFormat="1" ht="20.25" customHeight="1">
      <c r="A19" s="84">
        <v>10</v>
      </c>
      <c r="B19" s="215"/>
      <c r="C19" s="216"/>
      <c r="D19" s="216"/>
      <c r="E19" s="216"/>
      <c r="F19" s="216"/>
      <c r="G19" s="223"/>
      <c r="H19" s="223"/>
      <c r="I19" s="85">
        <f>IF(ISERROR(SUM('Einzel Meisterschaft'!R15,'LSSP Einzel Meisterschaft'!R15,'Einzel-Sprint-Meisterschaft'!P15)),"",(SUM('Einzel Meisterschaft'!R15,'LSSP Einzel Meisterschaft'!R15,'Einzel-Sprint-Meisterschaft'!P15)))</f>
        <v>0</v>
      </c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</row>
    <row r="20" spans="1:78" s="103" customFormat="1" ht="20.25" customHeight="1">
      <c r="A20" s="86">
        <v>11</v>
      </c>
      <c r="B20" s="214"/>
      <c r="C20" s="217"/>
      <c r="D20" s="217"/>
      <c r="E20" s="217"/>
      <c r="F20" s="217"/>
      <c r="G20" s="224"/>
      <c r="H20" s="224"/>
      <c r="I20" s="85">
        <f>IF(ISERROR(SUM('Einzel Meisterschaft'!R16,'LSSP Einzel Meisterschaft'!R16,'Einzel-Sprint-Meisterschaft'!P16)),"",(SUM('Einzel Meisterschaft'!R16,'LSSP Einzel Meisterschaft'!R16,'Einzel-Sprint-Meisterschaft'!P16)))</f>
        <v>0</v>
      </c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7"/>
    </row>
    <row r="21" spans="1:78" s="103" customFormat="1" ht="20.25" customHeight="1">
      <c r="A21" s="84">
        <v>12</v>
      </c>
      <c r="B21" s="215"/>
      <c r="C21" s="216"/>
      <c r="D21" s="216"/>
      <c r="E21" s="216"/>
      <c r="F21" s="216"/>
      <c r="G21" s="223"/>
      <c r="H21" s="223"/>
      <c r="I21" s="85">
        <f>IF(ISERROR(SUM('Einzel Meisterschaft'!R17,'LSSP Einzel Meisterschaft'!R17,'Einzel-Sprint-Meisterschaft'!P17)),"",(SUM('Einzel Meisterschaft'!R17,'LSSP Einzel Meisterschaft'!R17,'Einzel-Sprint-Meisterschaft'!P17)))</f>
        <v>0</v>
      </c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</row>
    <row r="22" spans="1:78" s="103" customFormat="1" ht="20.25" customHeight="1">
      <c r="A22" s="86">
        <v>13</v>
      </c>
      <c r="B22" s="214"/>
      <c r="C22" s="217"/>
      <c r="D22" s="217"/>
      <c r="E22" s="217"/>
      <c r="F22" s="217"/>
      <c r="G22" s="224"/>
      <c r="H22" s="224"/>
      <c r="I22" s="85">
        <f>IF(ISERROR(SUM('Einzel Meisterschaft'!R18,'LSSP Einzel Meisterschaft'!R18,'Einzel-Sprint-Meisterschaft'!P18)),"",(SUM('Einzel Meisterschaft'!R18,'LSSP Einzel Meisterschaft'!R18,'Einzel-Sprint-Meisterschaft'!P18)))</f>
        <v>0</v>
      </c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7"/>
    </row>
    <row r="23" spans="1:78" s="103" customFormat="1" ht="20.25" customHeight="1">
      <c r="A23" s="84">
        <v>14</v>
      </c>
      <c r="B23" s="215"/>
      <c r="C23" s="216"/>
      <c r="D23" s="216"/>
      <c r="E23" s="216"/>
      <c r="F23" s="216"/>
      <c r="G23" s="223"/>
      <c r="H23" s="223"/>
      <c r="I23" s="85">
        <f>IF(ISERROR(SUM('Einzel Meisterschaft'!R19,'LSSP Einzel Meisterschaft'!R19,'Einzel-Sprint-Meisterschaft'!P19)),"",(SUM('Einzel Meisterschaft'!R19,'LSSP Einzel Meisterschaft'!R19,'Einzel-Sprint-Meisterschaft'!P19)))</f>
        <v>0</v>
      </c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</row>
    <row r="24" spans="1:78" s="103" customFormat="1" ht="20.25" customHeight="1">
      <c r="A24" s="86">
        <v>15</v>
      </c>
      <c r="B24" s="214"/>
      <c r="C24" s="217"/>
      <c r="D24" s="217"/>
      <c r="E24" s="217"/>
      <c r="F24" s="217"/>
      <c r="G24" s="224"/>
      <c r="H24" s="224"/>
      <c r="I24" s="85">
        <f>IF(ISERROR(SUM('Einzel Meisterschaft'!R20,'LSSP Einzel Meisterschaft'!R20,'Einzel-Sprint-Meisterschaft'!P20)),"",(SUM('Einzel Meisterschaft'!R20,'LSSP Einzel Meisterschaft'!R20,'Einzel-Sprint-Meisterschaft'!P20)))</f>
        <v>0</v>
      </c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</row>
    <row r="25" spans="1:78" s="103" customFormat="1" ht="20.25" customHeight="1">
      <c r="A25" s="84">
        <v>16</v>
      </c>
      <c r="B25" s="215"/>
      <c r="C25" s="216"/>
      <c r="D25" s="216"/>
      <c r="E25" s="216"/>
      <c r="F25" s="216"/>
      <c r="G25" s="223"/>
      <c r="H25" s="223"/>
      <c r="I25" s="85">
        <f>IF(ISERROR(SUM('Einzel Meisterschaft'!R21,'LSSP Einzel Meisterschaft'!R21,'Einzel-Sprint-Meisterschaft'!P21)),"",(SUM('Einzel Meisterschaft'!R21,'LSSP Einzel Meisterschaft'!R21,'Einzel-Sprint-Meisterschaft'!P21)))</f>
        <v>0</v>
      </c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</row>
    <row r="26" spans="1:78" s="103" customFormat="1" ht="20.25" customHeight="1">
      <c r="A26" s="86">
        <v>17</v>
      </c>
      <c r="B26" s="214"/>
      <c r="C26" s="217"/>
      <c r="D26" s="217"/>
      <c r="E26" s="217"/>
      <c r="F26" s="217"/>
      <c r="G26" s="224"/>
      <c r="H26" s="224"/>
      <c r="I26" s="85">
        <f>IF(ISERROR(SUM('Einzel Meisterschaft'!R22,'LSSP Einzel Meisterschaft'!R22,'Einzel-Sprint-Meisterschaft'!P22)),"",(SUM('Einzel Meisterschaft'!R22,'LSSP Einzel Meisterschaft'!R22,'Einzel-Sprint-Meisterschaft'!P22)))</f>
        <v>0</v>
      </c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7"/>
    </row>
    <row r="27" spans="1:78" ht="20.25" customHeight="1" thickBot="1">
      <c r="A27" s="87">
        <v>18</v>
      </c>
      <c r="B27" s="218"/>
      <c r="C27" s="219"/>
      <c r="D27" s="219"/>
      <c r="E27" s="219"/>
      <c r="F27" s="219"/>
      <c r="G27" s="225"/>
      <c r="H27" s="225"/>
      <c r="I27" s="88">
        <f>IF(ISERROR(SUM('Einzel Meisterschaft'!R23,'LSSP Einzel Meisterschaft'!R23,'Einzel-Sprint-Meisterschaft'!P23)),"",(SUM('Einzel Meisterschaft'!R23,'LSSP Einzel Meisterschaft'!R23,'Einzel-Sprint-Meisterschaft'!P23)))</f>
        <v>0</v>
      </c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</row>
    <row r="28" spans="1:78" ht="19.5">
      <c r="A28" s="230" t="s">
        <v>0</v>
      </c>
      <c r="B28" s="230"/>
      <c r="C28" s="230"/>
      <c r="D28" s="230"/>
      <c r="E28" s="230"/>
      <c r="F28" s="230"/>
      <c r="G28" s="230"/>
      <c r="H28" s="230"/>
      <c r="I28" s="230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</row>
    <row r="29" spans="1:78" ht="15" customHeight="1">
      <c r="A29" s="236" t="str">
        <f>IF(A2="","",A2)</f>
        <v>Meldeliste  19. Internationale Offene Sächsiche Gehörlosen-Sprint-Meisterschaften im Schwimmen</v>
      </c>
      <c r="B29" s="236"/>
      <c r="C29" s="236"/>
      <c r="D29" s="236"/>
      <c r="E29" s="236"/>
      <c r="F29" s="236"/>
      <c r="G29" s="236"/>
      <c r="H29" s="236"/>
      <c r="I29" s="236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</row>
    <row r="30" spans="1:78" ht="15" customHeight="1">
      <c r="A30" s="236" t="str">
        <f>IF(A3="","",A3)</f>
        <v>am Samstag, 09. September 2023 in Zwickau</v>
      </c>
      <c r="B30" s="236"/>
      <c r="C30" s="236"/>
      <c r="D30" s="236"/>
      <c r="E30" s="236"/>
      <c r="F30" s="236"/>
      <c r="G30" s="236"/>
      <c r="H30" s="236"/>
      <c r="I30" s="236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</row>
    <row r="31" spans="1:78" ht="11.25" customHeight="1" thickBot="1"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</row>
    <row r="32" spans="1:78" s="103" customFormat="1" ht="14.25" customHeight="1">
      <c r="A32" s="250" t="s">
        <v>1</v>
      </c>
      <c r="B32" s="251"/>
      <c r="C32" s="251" t="s">
        <v>68</v>
      </c>
      <c r="D32" s="251"/>
      <c r="E32" s="251"/>
      <c r="F32" s="252"/>
      <c r="G32" s="242" t="s">
        <v>2</v>
      </c>
      <c r="H32" s="243"/>
      <c r="I32" s="244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</row>
    <row r="33" spans="1:32" s="103" customFormat="1" ht="28.5" customHeight="1" thickBot="1">
      <c r="A33" s="233" t="str">
        <f>IF(A6="","",A6)</f>
        <v/>
      </c>
      <c r="B33" s="234"/>
      <c r="C33" s="234" t="str">
        <f>IF(C6="","",C6)</f>
        <v/>
      </c>
      <c r="D33" s="234"/>
      <c r="E33" s="234"/>
      <c r="F33" s="235"/>
      <c r="G33" s="227" t="str">
        <f>IF(G6="","",G6)</f>
        <v/>
      </c>
      <c r="H33" s="228"/>
      <c r="I33" s="229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</row>
    <row r="34" spans="1:32" s="103" customFormat="1" ht="11.25" customHeight="1" thickBot="1">
      <c r="A34" s="72"/>
      <c r="B34" s="104"/>
      <c r="C34" s="72"/>
      <c r="D34" s="72"/>
      <c r="E34" s="72"/>
      <c r="F34" s="72"/>
      <c r="G34" s="73"/>
      <c r="H34" s="73"/>
      <c r="I34" s="74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</row>
    <row r="35" spans="1:32" s="103" customFormat="1" ht="20.25" customHeight="1" thickBot="1">
      <c r="A35" s="67"/>
      <c r="B35" s="89" t="s">
        <v>23</v>
      </c>
      <c r="C35" s="68"/>
      <c r="D35" s="68"/>
      <c r="E35" s="68"/>
      <c r="F35" s="68"/>
      <c r="G35" s="67"/>
      <c r="H35" s="67"/>
      <c r="I35" s="67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</row>
    <row r="36" spans="1:32" s="103" customFormat="1" ht="29.25" thickBot="1">
      <c r="A36" s="90" t="s">
        <v>4</v>
      </c>
      <c r="B36" s="101" t="s">
        <v>24</v>
      </c>
      <c r="C36" s="80" t="s">
        <v>25</v>
      </c>
      <c r="D36" s="80"/>
      <c r="E36" s="80" t="s">
        <v>8</v>
      </c>
      <c r="F36" s="80" t="s">
        <v>9</v>
      </c>
      <c r="G36" s="91"/>
      <c r="H36" s="91"/>
      <c r="I36" s="81" t="s">
        <v>12</v>
      </c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5"/>
      <c r="AE36" s="106"/>
      <c r="AF36" s="106"/>
    </row>
    <row r="37" spans="1:32" s="103" customFormat="1" ht="20.25" customHeight="1">
      <c r="A37" s="92">
        <v>1</v>
      </c>
      <c r="B37" s="212"/>
      <c r="C37" s="213"/>
      <c r="D37" s="213"/>
      <c r="E37" s="213"/>
      <c r="F37" s="214"/>
      <c r="G37" s="107"/>
      <c r="H37" s="107"/>
      <c r="I37" s="93">
        <f>Staffelmeldungen!H6</f>
        <v>0</v>
      </c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5"/>
      <c r="AE37" s="106"/>
      <c r="AF37" s="106"/>
    </row>
    <row r="38" spans="1:32" s="103" customFormat="1" ht="20.25" customHeight="1">
      <c r="A38" s="84">
        <v>2</v>
      </c>
      <c r="B38" s="215"/>
      <c r="C38" s="216"/>
      <c r="D38" s="216"/>
      <c r="E38" s="216"/>
      <c r="F38" s="215"/>
      <c r="G38" s="108"/>
      <c r="H38" s="108"/>
      <c r="I38" s="94">
        <f>Staffelmeldungen!H7</f>
        <v>0</v>
      </c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5"/>
      <c r="AE38" s="106"/>
      <c r="AF38" s="106"/>
    </row>
    <row r="39" spans="1:32" s="103" customFormat="1" ht="20.25" customHeight="1">
      <c r="A39" s="86">
        <v>3</v>
      </c>
      <c r="B39" s="214"/>
      <c r="C39" s="217"/>
      <c r="D39" s="217"/>
      <c r="E39" s="217"/>
      <c r="F39" s="214"/>
      <c r="G39" s="109"/>
      <c r="H39" s="109"/>
      <c r="I39" s="94">
        <f>Staffelmeldungen!H8</f>
        <v>0</v>
      </c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5"/>
      <c r="AE39" s="106"/>
      <c r="AF39" s="106"/>
    </row>
    <row r="40" spans="1:32" s="103" customFormat="1" ht="20.25" customHeight="1">
      <c r="A40" s="84">
        <v>4</v>
      </c>
      <c r="B40" s="215"/>
      <c r="C40" s="216"/>
      <c r="D40" s="216"/>
      <c r="E40" s="216"/>
      <c r="F40" s="215"/>
      <c r="G40" s="108"/>
      <c r="H40" s="108"/>
      <c r="I40" s="94">
        <f>Staffelmeldungen!H9</f>
        <v>0</v>
      </c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5"/>
      <c r="AE40" s="106"/>
      <c r="AF40" s="106"/>
    </row>
    <row r="41" spans="1:32" s="103" customFormat="1" ht="20.25" customHeight="1">
      <c r="A41" s="86">
        <v>5</v>
      </c>
      <c r="B41" s="214"/>
      <c r="C41" s="217"/>
      <c r="D41" s="217"/>
      <c r="E41" s="217"/>
      <c r="F41" s="214"/>
      <c r="G41" s="109"/>
      <c r="H41" s="109"/>
      <c r="I41" s="94">
        <f>Staffelmeldungen!H10</f>
        <v>0</v>
      </c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5"/>
      <c r="AE41" s="106"/>
      <c r="AF41" s="106"/>
    </row>
    <row r="42" spans="1:32" s="103" customFormat="1" ht="20.25" customHeight="1">
      <c r="A42" s="84">
        <v>6</v>
      </c>
      <c r="B42" s="215"/>
      <c r="C42" s="216"/>
      <c r="D42" s="216"/>
      <c r="E42" s="216"/>
      <c r="F42" s="215"/>
      <c r="G42" s="108"/>
      <c r="H42" s="108"/>
      <c r="I42" s="94">
        <f>Staffelmeldungen!H11</f>
        <v>0</v>
      </c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5"/>
      <c r="AE42" s="106"/>
      <c r="AF42" s="106"/>
    </row>
    <row r="43" spans="1:32" s="103" customFormat="1" ht="20.25" customHeight="1">
      <c r="A43" s="86">
        <v>7</v>
      </c>
      <c r="B43" s="214"/>
      <c r="C43" s="217"/>
      <c r="D43" s="217"/>
      <c r="E43" s="217"/>
      <c r="F43" s="214"/>
      <c r="G43" s="109"/>
      <c r="H43" s="109"/>
      <c r="I43" s="94">
        <f>Staffelmeldungen!H12</f>
        <v>0</v>
      </c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5"/>
      <c r="AE43" s="106"/>
      <c r="AF43" s="106"/>
    </row>
    <row r="44" spans="1:32" s="103" customFormat="1" ht="20.25" customHeight="1">
      <c r="A44" s="84">
        <v>8</v>
      </c>
      <c r="B44" s="215"/>
      <c r="C44" s="216"/>
      <c r="D44" s="216"/>
      <c r="E44" s="216"/>
      <c r="F44" s="215"/>
      <c r="G44" s="108"/>
      <c r="H44" s="108"/>
      <c r="I44" s="94">
        <f>Staffelmeldungen!H13</f>
        <v>0</v>
      </c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5"/>
      <c r="AE44" s="106"/>
      <c r="AF44" s="106"/>
    </row>
    <row r="45" spans="1:32" s="103" customFormat="1" ht="20.25" customHeight="1">
      <c r="A45" s="86">
        <v>9</v>
      </c>
      <c r="B45" s="214"/>
      <c r="C45" s="217"/>
      <c r="D45" s="217"/>
      <c r="E45" s="217"/>
      <c r="F45" s="214"/>
      <c r="G45" s="109"/>
      <c r="H45" s="109"/>
      <c r="I45" s="94">
        <f>Staffelmeldungen!H14</f>
        <v>0</v>
      </c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5"/>
      <c r="AE45" s="110"/>
      <c r="AF45" s="106"/>
    </row>
    <row r="46" spans="1:32" s="103" customFormat="1" ht="20.25" customHeight="1" thickBot="1">
      <c r="A46" s="87">
        <v>10</v>
      </c>
      <c r="B46" s="218"/>
      <c r="C46" s="219"/>
      <c r="D46" s="219"/>
      <c r="E46" s="219"/>
      <c r="F46" s="218"/>
      <c r="G46" s="111"/>
      <c r="H46" s="111"/>
      <c r="I46" s="95">
        <f>Staffelmeldungen!H15</f>
        <v>0</v>
      </c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5"/>
      <c r="AE46" s="110"/>
      <c r="AF46" s="106"/>
    </row>
    <row r="47" spans="1:32" ht="20.25" customHeight="1"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5"/>
      <c r="AE47" s="110"/>
      <c r="AF47" s="110"/>
    </row>
    <row r="48" spans="1:32" ht="20.25" customHeight="1">
      <c r="B48" s="96" t="s">
        <v>79</v>
      </c>
      <c r="C48" s="231">
        <v>45133</v>
      </c>
      <c r="D48" s="231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5"/>
      <c r="AE48" s="110"/>
      <c r="AF48" s="110"/>
    </row>
    <row r="49" spans="2:32">
      <c r="C49" s="67"/>
      <c r="D49" s="67"/>
      <c r="E49" s="67"/>
      <c r="F49" s="67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5"/>
      <c r="AE49" s="110"/>
      <c r="AF49" s="110"/>
    </row>
    <row r="50" spans="2:32" ht="26.25" customHeight="1">
      <c r="B50" s="112" t="s">
        <v>80</v>
      </c>
      <c r="C50" s="232">
        <v>45146</v>
      </c>
      <c r="D50" s="232"/>
      <c r="H50" s="97" t="s">
        <v>26</v>
      </c>
      <c r="I50" s="98">
        <f>SUM(I10:I46)</f>
        <v>0</v>
      </c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</row>
    <row r="51" spans="2:32" ht="20.25" customHeight="1"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</row>
    <row r="52" spans="2:32">
      <c r="D52" s="114"/>
      <c r="E52" s="115" t="s">
        <v>70</v>
      </c>
      <c r="F52" s="116" t="s">
        <v>69</v>
      </c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</row>
    <row r="53" spans="2:32">
      <c r="D53" s="114"/>
      <c r="E53" s="115" t="s">
        <v>71</v>
      </c>
      <c r="F53" s="116" t="s">
        <v>72</v>
      </c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102"/>
      <c r="AC53" s="102"/>
    </row>
    <row r="54" spans="2:32">
      <c r="D54" s="114"/>
      <c r="E54" s="115" t="s">
        <v>73</v>
      </c>
      <c r="F54" s="116" t="s">
        <v>77</v>
      </c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</row>
    <row r="55" spans="2:32">
      <c r="B55" s="117"/>
      <c r="C55" s="114"/>
      <c r="D55" s="114"/>
      <c r="E55" s="114"/>
      <c r="F55" s="114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</row>
    <row r="56" spans="2:32">
      <c r="B56" s="117"/>
      <c r="C56" s="114"/>
      <c r="D56" s="114"/>
      <c r="E56" s="114"/>
      <c r="F56" s="114"/>
    </row>
  </sheetData>
  <sheetProtection algorithmName="SHA-512" hashValue="/D7oYIgHqk2cHab1xUiAkg//4KRlU1xo4ajF3TyhLw6wDXutD70OTGOkdf0RvwkGv8vdvyvVJSPP18DSh9t2Iw==" saltValue="lxmZpu6XS5eD1TaA/ERrZg==" spinCount="100000" sheet="1" selectLockedCells="1"/>
  <mergeCells count="20">
    <mergeCell ref="A6:B6"/>
    <mergeCell ref="C6:F6"/>
    <mergeCell ref="A29:I29"/>
    <mergeCell ref="A30:I30"/>
    <mergeCell ref="A32:B32"/>
    <mergeCell ref="C32:F32"/>
    <mergeCell ref="G6:I6"/>
    <mergeCell ref="G32:I32"/>
    <mergeCell ref="A1:I1"/>
    <mergeCell ref="A2:I2"/>
    <mergeCell ref="A3:I3"/>
    <mergeCell ref="A5:B5"/>
    <mergeCell ref="C5:F5"/>
    <mergeCell ref="G5:I5"/>
    <mergeCell ref="G33:I33"/>
    <mergeCell ref="A28:I28"/>
    <mergeCell ref="C48:D48"/>
    <mergeCell ref="C50:D50"/>
    <mergeCell ref="A33:B33"/>
    <mergeCell ref="C33:F3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firstPageNumber="0" orientation="landscape" verticalDpi="300" r:id="rId1"/>
  <headerFooter alignWithMargins="0">
    <oddHeader xml:space="preserve">&amp;CMeldeliste&amp;R&amp;G                                       
</oddHeader>
    <oddFooter>&amp;LMeldeanschrift: siehe Ausschreibung&amp;R19. Internationale Offene Sächsiche Gehörlosen-Sprint-Meisterschaft im Schwimmen in Zwickau 2023</oddFooter>
  </headerFooter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B217E412-F4A6-438D-A747-4721657BB804}">
          <x14:formula1>
            <xm:f>Hinweise!$A$8:$A$9</xm:f>
          </x14:formula1>
          <xm:sqref>C10:C27</xm:sqref>
        </x14:dataValidation>
        <x14:dataValidation type="list" allowBlank="1" showInputMessage="1" showErrorMessage="1" xr:uid="{3AAA6BE6-E46E-43DB-9E05-D68E1655A5CC}">
          <x14:formula1>
            <xm:f>Hinweise!$C$8:$C$9</xm:f>
          </x14:formula1>
          <xm:sqref>E10:E27 E37:E46</xm:sqref>
        </x14:dataValidation>
        <x14:dataValidation type="list" allowBlank="1" showInputMessage="1" showErrorMessage="1" xr:uid="{85BC434D-AE1A-44D9-AC22-22608DE8037F}">
          <x14:formula1>
            <xm:f>Hinweise!$A$10</xm:f>
          </x14:formula1>
          <xm:sqref>C38:C46</xm:sqref>
        </x14:dataValidation>
        <x14:dataValidation type="list" allowBlank="1" showInputMessage="1" showErrorMessage="1" xr:uid="{0D1785F3-D47B-4EFB-9AA2-29F994B6952A}">
          <x14:formula1>
            <xm:f>Hinweise!$A$30:$A$32</xm:f>
          </x14:formula1>
          <xm:sqref>F54</xm:sqref>
        </x14:dataValidation>
        <x14:dataValidation type="list" allowBlank="1" showInputMessage="1" showErrorMessage="1" xr:uid="{4FC0F1DB-3E53-40C7-8B8C-4CB36241B1CF}">
          <x14:formula1>
            <xm:f>Hinweise!$A$2:$A$4</xm:f>
          </x14:formula1>
          <xm:sqref>A2:I2</xm:sqref>
        </x14:dataValidation>
        <x14:dataValidation type="list" allowBlank="1" showInputMessage="1" showErrorMessage="1" xr:uid="{BB364050-133F-4CC0-8EC1-F2CC55B3D9DE}">
          <x14:formula1>
            <xm:f>Hinweise!$A$13:$A$20</xm:f>
          </x14:formula1>
          <xm:sqref>F10:F27</xm:sqref>
        </x14:dataValidation>
        <x14:dataValidation type="list" allowBlank="1" showInputMessage="1" showErrorMessage="1" xr:uid="{C18CC849-5A4B-4CA0-8103-2D18D76E971A}">
          <x14:formula1>
            <xm:f>Hinweise!$A$25:$A$26</xm:f>
          </x14:formula1>
          <xm:sqref>F37:F46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3B92B-1ECF-47D7-BAFA-0FD234CA13D9}">
  <sheetPr>
    <pageSetUpPr fitToPage="1"/>
  </sheetPr>
  <dimension ref="A1:W28"/>
  <sheetViews>
    <sheetView view="pageLayout" zoomScale="80" zoomScaleNormal="90" zoomScalePageLayoutView="80" workbookViewId="0">
      <selection activeCell="E6" sqref="E6"/>
    </sheetView>
  </sheetViews>
  <sheetFormatPr baseColWidth="10" defaultColWidth="2.42578125" defaultRowHeight="12.75"/>
  <cols>
    <col min="1" max="1" width="3.42578125" style="1" customWidth="1"/>
    <col min="2" max="2" width="27" style="3" customWidth="1"/>
    <col min="3" max="3" width="14.28515625" style="3" customWidth="1"/>
    <col min="4" max="4" width="12" style="3" customWidth="1"/>
    <col min="5" max="17" width="8.7109375" style="3" customWidth="1"/>
    <col min="18" max="18" width="12.7109375" style="4" customWidth="1"/>
    <col min="19" max="16384" width="2.42578125" style="3"/>
  </cols>
  <sheetData>
    <row r="1" spans="1:23" ht="18">
      <c r="B1" s="2" t="s">
        <v>49</v>
      </c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</row>
    <row r="2" spans="1:23" ht="13.5" thickBot="1"/>
    <row r="3" spans="1:23" ht="12.75" customHeight="1">
      <c r="A3" s="258" t="s">
        <v>1</v>
      </c>
      <c r="B3" s="259"/>
      <c r="C3" s="260" t="s">
        <v>61</v>
      </c>
      <c r="D3" s="260"/>
      <c r="E3" s="50" t="s">
        <v>50</v>
      </c>
      <c r="F3" s="50" t="s">
        <v>28</v>
      </c>
      <c r="G3" s="50">
        <v>6</v>
      </c>
      <c r="H3" s="50" t="s">
        <v>65</v>
      </c>
      <c r="I3" s="50" t="s">
        <v>66</v>
      </c>
      <c r="J3" s="50">
        <v>11</v>
      </c>
      <c r="K3" s="50" t="s">
        <v>32</v>
      </c>
      <c r="L3" s="50" t="s">
        <v>33</v>
      </c>
      <c r="M3" s="50">
        <v>16</v>
      </c>
      <c r="N3" s="50" t="s">
        <v>58</v>
      </c>
      <c r="O3" s="50" t="s">
        <v>59</v>
      </c>
      <c r="P3" s="50">
        <v>21</v>
      </c>
      <c r="Q3" s="50" t="s">
        <v>105</v>
      </c>
      <c r="R3" s="261" t="s">
        <v>12</v>
      </c>
    </row>
    <row r="4" spans="1:23" ht="43.5" customHeight="1">
      <c r="A4" s="263" t="str">
        <f>IF(Übersicht!A6=0,"",Übersicht!A6)</f>
        <v/>
      </c>
      <c r="B4" s="264"/>
      <c r="C4" s="265" t="s">
        <v>9</v>
      </c>
      <c r="D4" s="265" t="s">
        <v>8</v>
      </c>
      <c r="E4" s="256" t="s">
        <v>46</v>
      </c>
      <c r="F4" s="256" t="s">
        <v>36</v>
      </c>
      <c r="G4" s="256" t="s">
        <v>91</v>
      </c>
      <c r="H4" s="256" t="s">
        <v>92</v>
      </c>
      <c r="I4" s="256" t="s">
        <v>93</v>
      </c>
      <c r="J4" s="256" t="s">
        <v>94</v>
      </c>
      <c r="K4" s="266" t="s">
        <v>92</v>
      </c>
      <c r="L4" s="266" t="s">
        <v>96</v>
      </c>
      <c r="M4" s="266" t="s">
        <v>97</v>
      </c>
      <c r="N4" s="256" t="s">
        <v>47</v>
      </c>
      <c r="O4" s="266" t="s">
        <v>99</v>
      </c>
      <c r="P4" s="256" t="s">
        <v>100</v>
      </c>
      <c r="Q4" s="256" t="s">
        <v>48</v>
      </c>
      <c r="R4" s="262"/>
    </row>
    <row r="5" spans="1:23" ht="30.75" customHeight="1">
      <c r="A5" s="51" t="s">
        <v>4</v>
      </c>
      <c r="B5" s="6" t="s">
        <v>5</v>
      </c>
      <c r="C5" s="265"/>
      <c r="D5" s="265"/>
      <c r="E5" s="256"/>
      <c r="F5" s="256"/>
      <c r="G5" s="256"/>
      <c r="H5" s="256"/>
      <c r="I5" s="256"/>
      <c r="J5" s="256"/>
      <c r="K5" s="267"/>
      <c r="L5" s="267"/>
      <c r="M5" s="267"/>
      <c r="N5" s="256"/>
      <c r="O5" s="267"/>
      <c r="P5" s="256"/>
      <c r="Q5" s="256"/>
      <c r="R5" s="262"/>
    </row>
    <row r="6" spans="1:23" ht="20.25" customHeight="1">
      <c r="A6" s="52">
        <v>1</v>
      </c>
      <c r="B6" s="46" t="str">
        <f>IF(Übersicht!B10=0,"",Übersicht!B10)</f>
        <v/>
      </c>
      <c r="C6" s="47" t="str">
        <f>IF(Übersicht!F10=0,"",Übersicht!F10)</f>
        <v/>
      </c>
      <c r="D6" s="48" t="str">
        <f>IF(Übersicht!E10=0,"",Übersicht!E10)</f>
        <v/>
      </c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53">
        <f>_xlfn.IFNA(COUNT(E6:Q6)*(VLOOKUP(C6,Hinweise!$A$13:$B$21,2,0)),0)</f>
        <v>0</v>
      </c>
    </row>
    <row r="7" spans="1:23" ht="20.25" customHeight="1">
      <c r="A7" s="52">
        <v>2</v>
      </c>
      <c r="B7" s="46" t="str">
        <f>IF(Übersicht!B11=0,"",Übersicht!B11)</f>
        <v/>
      </c>
      <c r="C7" s="47" t="str">
        <f>IF(Übersicht!F11=0,"",Übersicht!F11)</f>
        <v/>
      </c>
      <c r="D7" s="48" t="str">
        <f>IF(Übersicht!E11=0,"",Übersicht!E11)</f>
        <v/>
      </c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53">
        <f>_xlfn.IFNA(COUNT(E7:Q7)*(VLOOKUP(C7,Hinweise!$A$13:$B$21,2,0)),0)</f>
        <v>0</v>
      </c>
    </row>
    <row r="8" spans="1:23" ht="20.25" customHeight="1">
      <c r="A8" s="52">
        <v>3</v>
      </c>
      <c r="B8" s="46" t="str">
        <f>IF(Übersicht!B12=0,"",Übersicht!B12)</f>
        <v/>
      </c>
      <c r="C8" s="47" t="str">
        <f>IF(Übersicht!F12=0,"",Übersicht!F12)</f>
        <v/>
      </c>
      <c r="D8" s="48" t="str">
        <f>IF(Übersicht!E12=0,"",Übersicht!E12)</f>
        <v/>
      </c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53">
        <f>_xlfn.IFNA(COUNT(E8:Q8)*(VLOOKUP(C8,Hinweise!$A$13:$B$21,2,0)),0)</f>
        <v>0</v>
      </c>
    </row>
    <row r="9" spans="1:23" ht="20.25" customHeight="1">
      <c r="A9" s="52">
        <v>4</v>
      </c>
      <c r="B9" s="46" t="str">
        <f>IF(Übersicht!B13=0,"",Übersicht!B13)</f>
        <v/>
      </c>
      <c r="C9" s="47" t="str">
        <f>IF(Übersicht!F13=0,"",Übersicht!F13)</f>
        <v/>
      </c>
      <c r="D9" s="48" t="str">
        <f>IF(Übersicht!E13=0,"",Übersicht!E13)</f>
        <v/>
      </c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53">
        <f>_xlfn.IFNA(COUNT(E9:Q9)*(VLOOKUP(C9,Hinweise!$A$13:$B$21,2,0)),0)</f>
        <v>0</v>
      </c>
      <c r="W9" s="8"/>
    </row>
    <row r="10" spans="1:23" ht="20.25" customHeight="1">
      <c r="A10" s="52">
        <v>5</v>
      </c>
      <c r="B10" s="46" t="str">
        <f>IF(Übersicht!B14=0,"",Übersicht!B14)</f>
        <v/>
      </c>
      <c r="C10" s="47" t="str">
        <f>IF(Übersicht!F14=0,"",Übersicht!F14)</f>
        <v/>
      </c>
      <c r="D10" s="48" t="str">
        <f>IF(Übersicht!E14=0,"",Übersicht!E14)</f>
        <v/>
      </c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53">
        <f>_xlfn.IFNA(COUNT(E10:Q10)*(VLOOKUP(C10,Hinweise!$A$13:$B$21,2,0)),0)</f>
        <v>0</v>
      </c>
    </row>
    <row r="11" spans="1:23" ht="20.25" customHeight="1">
      <c r="A11" s="52">
        <v>6</v>
      </c>
      <c r="B11" s="46" t="str">
        <f>IF(Übersicht!B15=0,"",Übersicht!B15)</f>
        <v/>
      </c>
      <c r="C11" s="47" t="str">
        <f>IF(Übersicht!F15=0,"",Übersicht!F15)</f>
        <v/>
      </c>
      <c r="D11" s="48" t="str">
        <f>IF(Übersicht!E15=0,"",Übersicht!E15)</f>
        <v/>
      </c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53">
        <f>_xlfn.IFNA(COUNT(E11:Q11)*(VLOOKUP(C11,Hinweise!$A$13:$B$21,2,0)),0)</f>
        <v>0</v>
      </c>
    </row>
    <row r="12" spans="1:23" ht="20.25" customHeight="1">
      <c r="A12" s="52">
        <v>7</v>
      </c>
      <c r="B12" s="46" t="str">
        <f>IF(Übersicht!B16=0,"",Übersicht!B16)</f>
        <v/>
      </c>
      <c r="C12" s="47" t="str">
        <f>IF(Übersicht!F16=0,"",Übersicht!F16)</f>
        <v/>
      </c>
      <c r="D12" s="48" t="str">
        <f>IF(Übersicht!E16=0,"",Übersicht!E16)</f>
        <v/>
      </c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53">
        <f>_xlfn.IFNA(COUNT(E12:Q12)*(VLOOKUP(C12,Hinweise!$A$13:$B$21,2,0)),0)</f>
        <v>0</v>
      </c>
    </row>
    <row r="13" spans="1:23" ht="20.25" customHeight="1">
      <c r="A13" s="52">
        <v>8</v>
      </c>
      <c r="B13" s="46" t="str">
        <f>IF(Übersicht!B17=0,"",Übersicht!B17)</f>
        <v/>
      </c>
      <c r="C13" s="47" t="str">
        <f>IF(Übersicht!F17=0,"",Übersicht!F17)</f>
        <v/>
      </c>
      <c r="D13" s="48" t="str">
        <f>IF(Übersicht!E17=0,"",Übersicht!E17)</f>
        <v/>
      </c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53">
        <f>_xlfn.IFNA(COUNT(E13:Q13)*(VLOOKUP(C13,Hinweise!$A$13:$B$21,2,0)),0)</f>
        <v>0</v>
      </c>
    </row>
    <row r="14" spans="1:23" ht="20.25" customHeight="1">
      <c r="A14" s="52">
        <v>9</v>
      </c>
      <c r="B14" s="46" t="str">
        <f>IF(Übersicht!B18=0,"",Übersicht!B18)</f>
        <v/>
      </c>
      <c r="C14" s="47" t="str">
        <f>IF(Übersicht!F18=0,"",Übersicht!F18)</f>
        <v/>
      </c>
      <c r="D14" s="48" t="str">
        <f>IF(Übersicht!E18=0,"",Übersicht!E18)</f>
        <v/>
      </c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53">
        <f>_xlfn.IFNA(COUNT(E14:Q14)*(VLOOKUP(C14,Hinweise!$A$13:$B$21,2,0)),0)</f>
        <v>0</v>
      </c>
    </row>
    <row r="15" spans="1:23" ht="20.25" customHeight="1">
      <c r="A15" s="52">
        <v>10</v>
      </c>
      <c r="B15" s="46" t="str">
        <f>IF(Übersicht!B19=0,"",Übersicht!B19)</f>
        <v/>
      </c>
      <c r="C15" s="47" t="str">
        <f>IF(Übersicht!F19=0,"",Übersicht!F19)</f>
        <v/>
      </c>
      <c r="D15" s="48" t="str">
        <f>IF(Übersicht!E19=0,"",Übersicht!E19)</f>
        <v/>
      </c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53">
        <f>_xlfn.IFNA(COUNT(E15:Q15)*(VLOOKUP(C15,Hinweise!$A$13:$B$21,2,0)),0)</f>
        <v>0</v>
      </c>
    </row>
    <row r="16" spans="1:23" ht="20.25" customHeight="1">
      <c r="A16" s="52">
        <v>11</v>
      </c>
      <c r="B16" s="46" t="str">
        <f>IF(Übersicht!B20=0,"",Übersicht!B20)</f>
        <v/>
      </c>
      <c r="C16" s="47" t="str">
        <f>IF(Übersicht!F20=0,"",Übersicht!F20)</f>
        <v/>
      </c>
      <c r="D16" s="48" t="str">
        <f>IF(Übersicht!E20=0,"",Übersicht!E20)</f>
        <v/>
      </c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53">
        <f>_xlfn.IFNA(COUNT(E16:Q16)*(VLOOKUP(C16,Hinweise!$A$13:$B$21,2,0)),0)</f>
        <v>0</v>
      </c>
    </row>
    <row r="17" spans="1:18" ht="20.25" customHeight="1">
      <c r="A17" s="52">
        <v>12</v>
      </c>
      <c r="B17" s="46" t="str">
        <f>IF(Übersicht!B21=0,"",Übersicht!B21)</f>
        <v/>
      </c>
      <c r="C17" s="47" t="str">
        <f>IF(Übersicht!F21=0,"",Übersicht!F21)</f>
        <v/>
      </c>
      <c r="D17" s="48" t="str">
        <f>IF(Übersicht!E21=0,"",Übersicht!E21)</f>
        <v/>
      </c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53">
        <f>_xlfn.IFNA(COUNT(E17:Q17)*(VLOOKUP(C17,Hinweise!$A$13:$B$21,2,0)),0)</f>
        <v>0</v>
      </c>
    </row>
    <row r="18" spans="1:18" ht="20.25" customHeight="1">
      <c r="A18" s="52">
        <v>13</v>
      </c>
      <c r="B18" s="46" t="str">
        <f>IF(Übersicht!B22=0,"",Übersicht!B22)</f>
        <v/>
      </c>
      <c r="C18" s="47" t="str">
        <f>IF(Übersicht!F22=0,"",Übersicht!F22)</f>
        <v/>
      </c>
      <c r="D18" s="48" t="str">
        <f>IF(Übersicht!E22=0,"",Übersicht!E22)</f>
        <v/>
      </c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53">
        <f>_xlfn.IFNA(COUNT(E18:Q18)*(VLOOKUP(C18,Hinweise!$A$13:$B$21,2,0)),0)</f>
        <v>0</v>
      </c>
    </row>
    <row r="19" spans="1:18" ht="20.25" customHeight="1">
      <c r="A19" s="52">
        <v>14</v>
      </c>
      <c r="B19" s="46" t="str">
        <f>IF(Übersicht!B23=0,"",Übersicht!B23)</f>
        <v/>
      </c>
      <c r="C19" s="47" t="str">
        <f>IF(Übersicht!F23=0,"",Übersicht!F23)</f>
        <v/>
      </c>
      <c r="D19" s="48" t="str">
        <f>IF(Übersicht!E23=0,"",Übersicht!E23)</f>
        <v/>
      </c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53">
        <f>_xlfn.IFNA(COUNT(E19:Q19)*(VLOOKUP(C19,Hinweise!$A$13:$B$21,2,0)),0)</f>
        <v>0</v>
      </c>
    </row>
    <row r="20" spans="1:18" ht="20.25" customHeight="1">
      <c r="A20" s="52">
        <v>15</v>
      </c>
      <c r="B20" s="46" t="str">
        <f>IF(Übersicht!B24=0,"",Übersicht!B24)</f>
        <v/>
      </c>
      <c r="C20" s="47" t="str">
        <f>IF(Übersicht!F24=0,"",Übersicht!F24)</f>
        <v/>
      </c>
      <c r="D20" s="48" t="str">
        <f>IF(Übersicht!E24=0,"",Übersicht!E24)</f>
        <v/>
      </c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53">
        <f>_xlfn.IFNA(COUNT(E20:Q20)*(VLOOKUP(C20,Hinweise!$A$13:$B$21,2,0)),0)</f>
        <v>0</v>
      </c>
    </row>
    <row r="21" spans="1:18" ht="20.25" customHeight="1">
      <c r="A21" s="52">
        <v>16</v>
      </c>
      <c r="B21" s="46" t="str">
        <f>IF(Übersicht!B25=0,"",Übersicht!B25)</f>
        <v/>
      </c>
      <c r="C21" s="47" t="str">
        <f>IF(Übersicht!F25=0,"",Übersicht!F25)</f>
        <v/>
      </c>
      <c r="D21" s="48" t="str">
        <f>IF(Übersicht!E25=0,"",Übersicht!E25)</f>
        <v/>
      </c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53">
        <f>_xlfn.IFNA(COUNT(E21:Q21)*(VLOOKUP(C21,Hinweise!$A$13:$B$21,2,0)),0)</f>
        <v>0</v>
      </c>
    </row>
    <row r="22" spans="1:18" ht="20.25" customHeight="1">
      <c r="A22" s="52">
        <v>17</v>
      </c>
      <c r="B22" s="46" t="str">
        <f>IF(Übersicht!B26=0,"",Übersicht!B26)</f>
        <v/>
      </c>
      <c r="C22" s="47" t="str">
        <f>IF(Übersicht!F26=0,"",Übersicht!F26)</f>
        <v/>
      </c>
      <c r="D22" s="48" t="str">
        <f>IF(Übersicht!E26=0,"",Übersicht!E26)</f>
        <v/>
      </c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53">
        <f>_xlfn.IFNA(COUNT(E22:Q22)*(VLOOKUP(C22,Hinweise!$A$13:$B$21,2,0)),0)</f>
        <v>0</v>
      </c>
    </row>
    <row r="23" spans="1:18" ht="20.25" customHeight="1" thickBot="1">
      <c r="A23" s="54">
        <v>18</v>
      </c>
      <c r="B23" s="55" t="str">
        <f>IF(Übersicht!B27=0,"",Übersicht!B27)</f>
        <v/>
      </c>
      <c r="C23" s="56" t="str">
        <f>IF(Übersicht!F27=0,"",Übersicht!F27)</f>
        <v/>
      </c>
      <c r="D23" s="57" t="str">
        <f>IF(Übersicht!E27=0,"",Übersicht!E27)</f>
        <v/>
      </c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53">
        <f>_xlfn.IFNA(COUNT(E23:Q23)*(VLOOKUP(C23,Hinweise!$A$13:$B$21,2,0)),0)</f>
        <v>0</v>
      </c>
    </row>
    <row r="24" spans="1:18" ht="20.25" customHeight="1"/>
    <row r="25" spans="1:18" ht="20.25" customHeight="1"/>
    <row r="26" spans="1:18" ht="20.25" customHeight="1"/>
    <row r="27" spans="1:18" ht="20.25" customHeight="1"/>
    <row r="28" spans="1:18" ht="20.25" customHeight="1"/>
  </sheetData>
  <dataConsolidate/>
  <mergeCells count="20">
    <mergeCell ref="K4:K5"/>
    <mergeCell ref="L4:L5"/>
    <mergeCell ref="M4:M5"/>
    <mergeCell ref="O4:O5"/>
    <mergeCell ref="Q4:Q5"/>
    <mergeCell ref="E1:Q1"/>
    <mergeCell ref="A3:B3"/>
    <mergeCell ref="C3:D3"/>
    <mergeCell ref="R3:R5"/>
    <mergeCell ref="A4:B4"/>
    <mergeCell ref="C4:C5"/>
    <mergeCell ref="D4:D5"/>
    <mergeCell ref="E4:E5"/>
    <mergeCell ref="F4:F5"/>
    <mergeCell ref="G4:G5"/>
    <mergeCell ref="H4:H5"/>
    <mergeCell ref="I4:I5"/>
    <mergeCell ref="J4:J5"/>
    <mergeCell ref="N4:N5"/>
    <mergeCell ref="P4:P5"/>
  </mergeCells>
  <phoneticPr fontId="6" type="noConversion"/>
  <pageMargins left="0.74803149606299213" right="0.74803149606299213" top="0.98425196850393704" bottom="0.98425196850393704" header="0.51181102362204722" footer="0.51181102362204722"/>
  <pageSetup paperSize="9" scale="72" firstPageNumber="0" orientation="landscape" r:id="rId1"/>
  <headerFooter alignWithMargins="0">
    <oddFooter>&amp;LMeldeanschrift: siehe Ausschreibung&amp;R32. Offene Sächsische Gehörlosen-Meisterschaft Einzelschwimmen in Zwickau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3D858BA-BFAB-47A6-8231-590939260AC8}">
          <x14:formula1>
            <xm:f>Hinweise!$F$8:$F$23</xm:f>
          </x14:formula1>
          <xm:sqref>E4:J5 K4:M4 N4:N5 P4:Q5 O4</xm:sqref>
        </x14:dataValidation>
        <x14:dataValidation type="list" allowBlank="1" showInputMessage="1" showErrorMessage="1" xr:uid="{453C3DCF-5396-4544-B653-2D5952C7E816}">
          <x14:formula1>
            <xm:f>Hinweise!$E$8:$E$38</xm:f>
          </x14:formula1>
          <xm:sqref>F3:Q3</xm:sqref>
        </x14:dataValidation>
        <x14:dataValidation type="list" allowBlank="1" showInputMessage="1" showErrorMessage="1" xr:uid="{FD5908DB-BB6F-4628-B280-7E06D781D416}">
          <x14:formula1>
            <xm:f>Hinweise!$E$8:$E$46</xm:f>
          </x14:formula1>
          <xm:sqref>E3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18E01-B6DF-46B2-8CAF-C2FCEB550B43}">
  <sheetPr>
    <pageSetUpPr fitToPage="1"/>
  </sheetPr>
  <dimension ref="A1:W28"/>
  <sheetViews>
    <sheetView view="pageLayout" zoomScaleNormal="90" workbookViewId="0">
      <selection activeCell="E6" sqref="E6"/>
    </sheetView>
  </sheetViews>
  <sheetFormatPr baseColWidth="10" defaultColWidth="1.42578125" defaultRowHeight="12.75"/>
  <cols>
    <col min="1" max="1" width="2.7109375" style="1" customWidth="1"/>
    <col min="2" max="2" width="25" style="3" customWidth="1"/>
    <col min="3" max="3" width="18.85546875" style="170" customWidth="1"/>
    <col min="4" max="4" width="4.85546875" style="3" customWidth="1"/>
    <col min="5" max="16" width="9.42578125" style="3" customWidth="1"/>
    <col min="17" max="17" width="9.42578125" style="4" customWidth="1"/>
    <col min="18" max="18" width="9.7109375" style="3" customWidth="1"/>
    <col min="19" max="16384" width="1.42578125" style="3"/>
  </cols>
  <sheetData>
    <row r="1" spans="1:23" ht="18">
      <c r="B1" s="2" t="s">
        <v>60</v>
      </c>
    </row>
    <row r="2" spans="1:23" ht="13.5" thickBot="1"/>
    <row r="3" spans="1:23" ht="12.75" customHeight="1">
      <c r="A3" s="258" t="s">
        <v>1</v>
      </c>
      <c r="B3" s="259"/>
      <c r="C3" s="260" t="s">
        <v>61</v>
      </c>
      <c r="D3" s="260"/>
      <c r="E3" s="50" t="s">
        <v>50</v>
      </c>
      <c r="F3" s="59" t="s">
        <v>51</v>
      </c>
      <c r="G3" s="50">
        <v>6</v>
      </c>
      <c r="H3" s="50" t="s">
        <v>65</v>
      </c>
      <c r="I3" s="59" t="s">
        <v>66</v>
      </c>
      <c r="J3" s="50">
        <v>11</v>
      </c>
      <c r="K3" s="50" t="s">
        <v>52</v>
      </c>
      <c r="L3" s="50" t="s">
        <v>57</v>
      </c>
      <c r="M3" s="50" t="s">
        <v>58</v>
      </c>
      <c r="N3" s="50">
        <v>19</v>
      </c>
      <c r="O3" s="50" t="s">
        <v>151</v>
      </c>
      <c r="P3" s="50" t="s">
        <v>105</v>
      </c>
      <c r="Q3" s="50">
        <v>24</v>
      </c>
      <c r="R3" s="261" t="s">
        <v>12</v>
      </c>
    </row>
    <row r="4" spans="1:23" ht="43.5" customHeight="1">
      <c r="A4" s="263" t="str">
        <f>IF(Übersicht!A6=0,"",Übersicht!A6)</f>
        <v/>
      </c>
      <c r="B4" s="264"/>
      <c r="C4" s="265" t="s">
        <v>9</v>
      </c>
      <c r="D4" s="268" t="s">
        <v>8</v>
      </c>
      <c r="E4" s="256" t="s">
        <v>46</v>
      </c>
      <c r="F4" s="256" t="s">
        <v>90</v>
      </c>
      <c r="G4" s="266" t="s">
        <v>91</v>
      </c>
      <c r="H4" s="256" t="s">
        <v>92</v>
      </c>
      <c r="I4" s="256" t="s">
        <v>96</v>
      </c>
      <c r="J4" s="256" t="s">
        <v>97</v>
      </c>
      <c r="K4" s="256" t="s">
        <v>98</v>
      </c>
      <c r="L4" s="256" t="s">
        <v>89</v>
      </c>
      <c r="M4" s="266" t="s">
        <v>93</v>
      </c>
      <c r="N4" s="266" t="s">
        <v>94</v>
      </c>
      <c r="O4" s="256" t="s">
        <v>95</v>
      </c>
      <c r="P4" s="266" t="s">
        <v>99</v>
      </c>
      <c r="Q4" s="256" t="s">
        <v>100</v>
      </c>
      <c r="R4" s="262"/>
    </row>
    <row r="5" spans="1:23" ht="30.75" customHeight="1">
      <c r="A5" s="51" t="s">
        <v>4</v>
      </c>
      <c r="B5" s="6" t="s">
        <v>5</v>
      </c>
      <c r="C5" s="265"/>
      <c r="D5" s="268"/>
      <c r="E5" s="256"/>
      <c r="F5" s="256"/>
      <c r="G5" s="267"/>
      <c r="H5" s="256"/>
      <c r="I5" s="256"/>
      <c r="J5" s="256"/>
      <c r="K5" s="256"/>
      <c r="L5" s="256"/>
      <c r="M5" s="267"/>
      <c r="N5" s="267"/>
      <c r="O5" s="256"/>
      <c r="P5" s="267"/>
      <c r="Q5" s="256"/>
      <c r="R5" s="262"/>
    </row>
    <row r="6" spans="1:23" ht="20.25" customHeight="1">
      <c r="A6" s="52">
        <v>1</v>
      </c>
      <c r="B6" s="46" t="str">
        <f>IF(Übersicht!B10=0,"",Übersicht!B10)</f>
        <v/>
      </c>
      <c r="C6" s="171" t="str">
        <f>IF(Übersicht!F10=0,"",Übersicht!F10)</f>
        <v/>
      </c>
      <c r="D6" s="48" t="str">
        <f>IF(Übersicht!E10=0,"",Übersicht!E10)</f>
        <v/>
      </c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53">
        <f>IF(COUNT(E6:Q6)&gt;0,Hinweise!$C$17,0)</f>
        <v>0</v>
      </c>
    </row>
    <row r="7" spans="1:23" ht="20.25" customHeight="1">
      <c r="A7" s="52">
        <v>2</v>
      </c>
      <c r="B7" s="46" t="str">
        <f>IF(Übersicht!B11=0,"",Übersicht!B11)</f>
        <v/>
      </c>
      <c r="C7" s="171" t="str">
        <f>IF(Übersicht!F11=0,"",Übersicht!F11)</f>
        <v/>
      </c>
      <c r="D7" s="48" t="str">
        <f>IF(Übersicht!E11=0,"",Übersicht!E11)</f>
        <v/>
      </c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53">
        <f>IF(COUNT(E7:Q7)&gt;0,Hinweise!$C$17,0)</f>
        <v>0</v>
      </c>
    </row>
    <row r="8" spans="1:23" ht="20.25" customHeight="1">
      <c r="A8" s="52">
        <v>3</v>
      </c>
      <c r="B8" s="46" t="str">
        <f>IF(Übersicht!B12=0,"",Übersicht!B12)</f>
        <v/>
      </c>
      <c r="C8" s="171" t="str">
        <f>IF(Übersicht!F12=0,"",Übersicht!F12)</f>
        <v/>
      </c>
      <c r="D8" s="48" t="str">
        <f>IF(Übersicht!E12=0,"",Übersicht!E12)</f>
        <v/>
      </c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53">
        <f>IF(COUNT(E8:Q8)&gt;0,Hinweise!$C$17,0)</f>
        <v>0</v>
      </c>
    </row>
    <row r="9" spans="1:23" ht="20.25" customHeight="1">
      <c r="A9" s="52">
        <v>4</v>
      </c>
      <c r="B9" s="46" t="str">
        <f>IF(Übersicht!B13=0,"",Übersicht!B13)</f>
        <v/>
      </c>
      <c r="C9" s="171" t="str">
        <f>IF(Übersicht!F13=0,"",Übersicht!F13)</f>
        <v/>
      </c>
      <c r="D9" s="48" t="str">
        <f>IF(Übersicht!E13=0,"",Übersicht!E13)</f>
        <v/>
      </c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53">
        <f>IF(COUNT(E9:Q9)&gt;0,Hinweise!$C$17,0)</f>
        <v>0</v>
      </c>
      <c r="W9" s="8"/>
    </row>
    <row r="10" spans="1:23" ht="20.25" customHeight="1">
      <c r="A10" s="52">
        <v>5</v>
      </c>
      <c r="B10" s="46" t="str">
        <f>IF(Übersicht!B14=0,"",Übersicht!B14)</f>
        <v/>
      </c>
      <c r="C10" s="171" t="str">
        <f>IF(Übersicht!F14=0,"",Übersicht!F14)</f>
        <v/>
      </c>
      <c r="D10" s="48" t="str">
        <f>IF(Übersicht!E14=0,"",Übersicht!E14)</f>
        <v/>
      </c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53">
        <f>IF(COUNT(E10:Q10)&gt;0,Hinweise!$C$17,0)</f>
        <v>0</v>
      </c>
    </row>
    <row r="11" spans="1:23" ht="20.25" customHeight="1">
      <c r="A11" s="52">
        <v>6</v>
      </c>
      <c r="B11" s="46" t="str">
        <f>IF(Übersicht!B15=0,"",Übersicht!B15)</f>
        <v/>
      </c>
      <c r="C11" s="171" t="str">
        <f>IF(Übersicht!F15=0,"",Übersicht!F15)</f>
        <v/>
      </c>
      <c r="D11" s="48" t="str">
        <f>IF(Übersicht!E15=0,"",Übersicht!E15)</f>
        <v/>
      </c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53">
        <f>IF(COUNT(E11:Q11)&gt;0,Hinweise!$C$17,0)</f>
        <v>0</v>
      </c>
    </row>
    <row r="12" spans="1:23" ht="20.25" customHeight="1">
      <c r="A12" s="52">
        <v>7</v>
      </c>
      <c r="B12" s="46" t="str">
        <f>IF(Übersicht!B16=0,"",Übersicht!B16)</f>
        <v/>
      </c>
      <c r="C12" s="171" t="str">
        <f>IF(Übersicht!F16=0,"",Übersicht!F16)</f>
        <v/>
      </c>
      <c r="D12" s="48" t="str">
        <f>IF(Übersicht!E16=0,"",Übersicht!E16)</f>
        <v/>
      </c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53">
        <f>IF(COUNT(E12:Q12)&gt;0,Hinweise!$C$17,0)</f>
        <v>0</v>
      </c>
    </row>
    <row r="13" spans="1:23" ht="20.25" customHeight="1">
      <c r="A13" s="52">
        <v>8</v>
      </c>
      <c r="B13" s="46" t="str">
        <f>IF(Übersicht!B17=0,"",Übersicht!B17)</f>
        <v/>
      </c>
      <c r="C13" s="171" t="str">
        <f>IF(Übersicht!F17=0,"",Übersicht!F17)</f>
        <v/>
      </c>
      <c r="D13" s="48" t="str">
        <f>IF(Übersicht!E17=0,"",Übersicht!E17)</f>
        <v/>
      </c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53">
        <f>IF(COUNT(E13:Q13)&gt;0,Hinweise!$C$17,0)</f>
        <v>0</v>
      </c>
    </row>
    <row r="14" spans="1:23" ht="20.25" customHeight="1">
      <c r="A14" s="52">
        <v>9</v>
      </c>
      <c r="B14" s="46" t="str">
        <f>IF(Übersicht!B18=0,"",Übersicht!B18)</f>
        <v/>
      </c>
      <c r="C14" s="171" t="str">
        <f>IF(Übersicht!F18=0,"",Übersicht!F18)</f>
        <v/>
      </c>
      <c r="D14" s="48" t="str">
        <f>IF(Übersicht!E18=0,"",Übersicht!E18)</f>
        <v/>
      </c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53">
        <f>IF(COUNT(E14:Q14)&gt;0,Hinweise!$C$17,0)</f>
        <v>0</v>
      </c>
    </row>
    <row r="15" spans="1:23" ht="20.25" customHeight="1">
      <c r="A15" s="52">
        <v>10</v>
      </c>
      <c r="B15" s="46" t="str">
        <f>IF(Übersicht!B19=0,"",Übersicht!B19)</f>
        <v/>
      </c>
      <c r="C15" s="171" t="str">
        <f>IF(Übersicht!F19=0,"",Übersicht!F19)</f>
        <v/>
      </c>
      <c r="D15" s="48" t="str">
        <f>IF(Übersicht!E19=0,"",Übersicht!E19)</f>
        <v/>
      </c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53">
        <f>IF(COUNT(E15:Q15)&gt;0,Hinweise!$C$17,0)</f>
        <v>0</v>
      </c>
    </row>
    <row r="16" spans="1:23" ht="20.25" customHeight="1">
      <c r="A16" s="52">
        <v>11</v>
      </c>
      <c r="B16" s="46" t="str">
        <f>IF(Übersicht!B20=0,"",Übersicht!B20)</f>
        <v/>
      </c>
      <c r="C16" s="171" t="str">
        <f>IF(Übersicht!F20=0,"",Übersicht!F20)</f>
        <v/>
      </c>
      <c r="D16" s="48" t="str">
        <f>IF(Übersicht!E20=0,"",Übersicht!E20)</f>
        <v/>
      </c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53">
        <f>IF(COUNT(E16:Q16)&gt;0,Hinweise!$C$17,0)</f>
        <v>0</v>
      </c>
    </row>
    <row r="17" spans="1:18" ht="20.25" customHeight="1">
      <c r="A17" s="52">
        <v>12</v>
      </c>
      <c r="B17" s="46" t="str">
        <f>IF(Übersicht!B21=0,"",Übersicht!B21)</f>
        <v/>
      </c>
      <c r="C17" s="171" t="str">
        <f>IF(Übersicht!F21=0,"",Übersicht!F21)</f>
        <v/>
      </c>
      <c r="D17" s="48" t="str">
        <f>IF(Übersicht!E21=0,"",Übersicht!E21)</f>
        <v/>
      </c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53">
        <f>IF(COUNT(E17:Q17)&gt;0,Hinweise!$C$17,0)</f>
        <v>0</v>
      </c>
    </row>
    <row r="18" spans="1:18" ht="20.25" customHeight="1">
      <c r="A18" s="52">
        <v>13</v>
      </c>
      <c r="B18" s="46" t="str">
        <f>IF(Übersicht!B22=0,"",Übersicht!B22)</f>
        <v/>
      </c>
      <c r="C18" s="171" t="str">
        <f>IF(Übersicht!F22=0,"",Übersicht!F22)</f>
        <v/>
      </c>
      <c r="D18" s="48" t="str">
        <f>IF(Übersicht!E22=0,"",Übersicht!E22)</f>
        <v/>
      </c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53">
        <f>IF(COUNT(E18:Q18)&gt;0,Hinweise!$C$17,0)</f>
        <v>0</v>
      </c>
    </row>
    <row r="19" spans="1:18" ht="20.25" customHeight="1">
      <c r="A19" s="52">
        <v>14</v>
      </c>
      <c r="B19" s="46" t="str">
        <f>IF(Übersicht!B23=0,"",Übersicht!B23)</f>
        <v/>
      </c>
      <c r="C19" s="171" t="str">
        <f>IF(Übersicht!F23=0,"",Übersicht!F23)</f>
        <v/>
      </c>
      <c r="D19" s="48" t="str">
        <f>IF(Übersicht!E23=0,"",Übersicht!E23)</f>
        <v/>
      </c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53">
        <f>IF(COUNT(E19:Q19)&gt;0,Hinweise!$C$17,0)</f>
        <v>0</v>
      </c>
    </row>
    <row r="20" spans="1:18" ht="20.25" customHeight="1">
      <c r="A20" s="52">
        <v>15</v>
      </c>
      <c r="B20" s="46" t="str">
        <f>IF(Übersicht!B24=0,"",Übersicht!B24)</f>
        <v/>
      </c>
      <c r="C20" s="171" t="str">
        <f>IF(Übersicht!F24=0,"",Übersicht!F24)</f>
        <v/>
      </c>
      <c r="D20" s="48" t="str">
        <f>IF(Übersicht!E24=0,"",Übersicht!E24)</f>
        <v/>
      </c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53">
        <f>IF(COUNT(E20:Q20)&gt;0,Hinweise!$C$17,0)</f>
        <v>0</v>
      </c>
    </row>
    <row r="21" spans="1:18" ht="20.25" customHeight="1">
      <c r="A21" s="52">
        <v>16</v>
      </c>
      <c r="B21" s="46" t="str">
        <f>IF(Übersicht!B25=0,"",Übersicht!B25)</f>
        <v/>
      </c>
      <c r="C21" s="171" t="str">
        <f>IF(Übersicht!F25=0,"",Übersicht!F25)</f>
        <v/>
      </c>
      <c r="D21" s="48" t="str">
        <f>IF(Übersicht!E25=0,"",Übersicht!E25)</f>
        <v/>
      </c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53">
        <f>IF(COUNT(E21:Q21)&gt;0,Hinweise!$C$17,0)</f>
        <v>0</v>
      </c>
    </row>
    <row r="22" spans="1:18" ht="20.25" customHeight="1">
      <c r="A22" s="52">
        <v>17</v>
      </c>
      <c r="B22" s="46" t="str">
        <f>IF(Übersicht!B26=0,"",Übersicht!B26)</f>
        <v/>
      </c>
      <c r="C22" s="171" t="str">
        <f>IF(Übersicht!F26=0,"",Übersicht!F26)</f>
        <v/>
      </c>
      <c r="D22" s="48" t="str">
        <f>IF(Übersicht!E26=0,"",Übersicht!E26)</f>
        <v/>
      </c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53">
        <f>IF(COUNT(E22:Q22)&gt;0,Hinweise!$C$17,0)</f>
        <v>0</v>
      </c>
    </row>
    <row r="23" spans="1:18" ht="20.25" customHeight="1" thickBot="1">
      <c r="A23" s="54">
        <v>18</v>
      </c>
      <c r="B23" s="55" t="str">
        <f>IF(Übersicht!B27=0,"",Übersicht!B27)</f>
        <v/>
      </c>
      <c r="C23" s="172" t="str">
        <f>IF(Übersicht!F27=0,"",Übersicht!F27)</f>
        <v/>
      </c>
      <c r="D23" s="57" t="str">
        <f>IF(Übersicht!E27=0,"",Übersicht!E27)</f>
        <v/>
      </c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58">
        <f>IF(COUNT(E23:Q23)&gt;0,Hinweise!$C$17,0)</f>
        <v>0</v>
      </c>
    </row>
    <row r="24" spans="1:18" ht="20.25" customHeight="1"/>
    <row r="25" spans="1:18" ht="20.25" customHeight="1"/>
    <row r="26" spans="1:18" ht="20.25" customHeight="1"/>
    <row r="27" spans="1:18" ht="20.25" customHeight="1"/>
    <row r="28" spans="1:18" ht="20.25" customHeight="1"/>
  </sheetData>
  <mergeCells count="19">
    <mergeCell ref="N4:N5"/>
    <mergeCell ref="P4:P5"/>
    <mergeCell ref="Q4:Q5"/>
    <mergeCell ref="A3:B3"/>
    <mergeCell ref="C3:D3"/>
    <mergeCell ref="R3:R5"/>
    <mergeCell ref="A4:B4"/>
    <mergeCell ref="C4:C5"/>
    <mergeCell ref="D4:D5"/>
    <mergeCell ref="E4:E5"/>
    <mergeCell ref="F4:F5"/>
    <mergeCell ref="H4:H5"/>
    <mergeCell ref="I4:I5"/>
    <mergeCell ref="J4:J5"/>
    <mergeCell ref="K4:K5"/>
    <mergeCell ref="L4:L5"/>
    <mergeCell ref="O4:O5"/>
    <mergeCell ref="G4:G5"/>
    <mergeCell ref="M4:M5"/>
  </mergeCells>
  <phoneticPr fontId="6" type="noConversion"/>
  <pageMargins left="0.74791666666666667" right="0.74791666666666667" top="0.98402777777777772" bottom="0.98402777777777772" header="0.51180555555555551" footer="0.51180555555555551"/>
  <pageSetup paperSize="9" scale="72" firstPageNumber="0" orientation="landscape" r:id="rId1"/>
  <headerFooter alignWithMargins="0">
    <oddFooter>&amp;LMeldeanschrift: siehe Ausschreibung&amp;R29. Offene Sächsische Gehörlosen-Meisterschaft in Chemnitz</oddFooter>
  </headerFooter>
  <ignoredErrors>
    <ignoredError sqref="K3" twoDigitTextYear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A64148D-9FBB-4B70-B6F5-31C3E2FF7DF4}">
          <x14:formula1>
            <xm:f>Hinweise!$F$8:$F$23</xm:f>
          </x14:formula1>
          <xm:sqref>E4:F5 G4 H4:L5 M4:N4 O4:O5 Q4:Q5 P4</xm:sqref>
        </x14:dataValidation>
        <x14:dataValidation type="list" allowBlank="1" showInputMessage="1" showErrorMessage="1" xr:uid="{8D5FC4A2-CE05-4E0F-BAA1-A3E065B50240}">
          <x14:formula1>
            <xm:f>Hinweise!$E$8:$E$35</xm:f>
          </x14:formula1>
          <xm:sqref>E3:O3</xm:sqref>
        </x14:dataValidation>
        <x14:dataValidation type="list" allowBlank="1" showInputMessage="1" showErrorMessage="1" xr:uid="{8E09CD37-5F1A-4F39-BD5C-A12F7B94EB78}">
          <x14:formula1>
            <xm:f>Hinweise!$E$8:$E$42</xm:f>
          </x14:formula1>
          <xm:sqref>P3:Q3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F564D-4091-4FC3-BA53-9D2C72A6522E}">
  <dimension ref="A1:U28"/>
  <sheetViews>
    <sheetView view="pageLayout" topLeftCell="A4" zoomScaleNormal="90" workbookViewId="0">
      <selection activeCell="G8" sqref="G8"/>
    </sheetView>
  </sheetViews>
  <sheetFormatPr baseColWidth="10" defaultColWidth="1.42578125" defaultRowHeight="12.75"/>
  <cols>
    <col min="1" max="1" width="2.7109375" style="1" customWidth="1"/>
    <col min="2" max="2" width="19.140625" style="3" customWidth="1"/>
    <col min="3" max="3" width="18.5703125" style="3" customWidth="1"/>
    <col min="4" max="4" width="10.42578125" style="3" customWidth="1"/>
    <col min="5" max="15" width="8.28515625" style="3" customWidth="1"/>
    <col min="16" max="16" width="9.42578125" style="4" customWidth="1"/>
    <col min="17" max="16384" width="1.42578125" style="3"/>
  </cols>
  <sheetData>
    <row r="1" spans="1:21" ht="18">
      <c r="B1" s="271" t="s">
        <v>78</v>
      </c>
      <c r="C1" s="271"/>
      <c r="D1" s="271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</row>
    <row r="2" spans="1:21" ht="13.5" thickBot="1"/>
    <row r="3" spans="1:21" ht="12.75" customHeight="1">
      <c r="A3" s="258" t="s">
        <v>1</v>
      </c>
      <c r="B3" s="259"/>
      <c r="C3" s="260" t="s">
        <v>61</v>
      </c>
      <c r="D3" s="260"/>
      <c r="E3" s="118" t="s">
        <v>62</v>
      </c>
      <c r="F3" s="119" t="s">
        <v>63</v>
      </c>
      <c r="G3" s="118" t="s">
        <v>64</v>
      </c>
      <c r="H3" s="119" t="s">
        <v>65</v>
      </c>
      <c r="I3" s="118" t="s">
        <v>66</v>
      </c>
      <c r="J3" s="118">
        <v>12</v>
      </c>
      <c r="K3" s="118" t="s">
        <v>56</v>
      </c>
      <c r="L3" s="118">
        <v>15</v>
      </c>
      <c r="M3" s="118" t="s">
        <v>53</v>
      </c>
      <c r="N3" s="118" t="s">
        <v>35</v>
      </c>
      <c r="O3" s="118" t="s">
        <v>151</v>
      </c>
      <c r="P3" s="261" t="s">
        <v>12</v>
      </c>
    </row>
    <row r="4" spans="1:21" ht="43.5" customHeight="1">
      <c r="A4" s="263" t="str">
        <f>IF(Übersicht!A6=0,"",Übersicht!A6)</f>
        <v/>
      </c>
      <c r="B4" s="264"/>
      <c r="C4" s="265" t="s">
        <v>9</v>
      </c>
      <c r="D4" s="265" t="s">
        <v>8</v>
      </c>
      <c r="E4" s="272" t="s">
        <v>46</v>
      </c>
      <c r="F4" s="272" t="s">
        <v>36</v>
      </c>
      <c r="G4" s="272" t="s">
        <v>37</v>
      </c>
      <c r="H4" s="272" t="s">
        <v>38</v>
      </c>
      <c r="I4" s="272" t="s">
        <v>39</v>
      </c>
      <c r="J4" s="269" t="s">
        <v>156</v>
      </c>
      <c r="K4" s="269" t="s">
        <v>91</v>
      </c>
      <c r="L4" s="269" t="s">
        <v>157</v>
      </c>
      <c r="M4" s="269" t="s">
        <v>94</v>
      </c>
      <c r="N4" s="269" t="s">
        <v>97</v>
      </c>
      <c r="O4" s="269" t="s">
        <v>100</v>
      </c>
      <c r="P4" s="262"/>
    </row>
    <row r="5" spans="1:21" ht="30.75" customHeight="1">
      <c r="A5" s="51" t="s">
        <v>4</v>
      </c>
      <c r="B5" s="6" t="s">
        <v>5</v>
      </c>
      <c r="C5" s="265"/>
      <c r="D5" s="265"/>
      <c r="E5" s="272"/>
      <c r="F5" s="272"/>
      <c r="G5" s="272"/>
      <c r="H5" s="272"/>
      <c r="I5" s="272"/>
      <c r="J5" s="270"/>
      <c r="K5" s="270"/>
      <c r="L5" s="270"/>
      <c r="M5" s="270"/>
      <c r="N5" s="270"/>
      <c r="O5" s="270"/>
      <c r="P5" s="262"/>
    </row>
    <row r="6" spans="1:21" ht="20.25" customHeight="1">
      <c r="A6" s="52">
        <v>1</v>
      </c>
      <c r="B6" s="46" t="str">
        <f>IF(Übersicht!B10=0,"",Übersicht!B10)</f>
        <v/>
      </c>
      <c r="C6" s="47" t="str">
        <f>IF(Übersicht!F10=0,"",Übersicht!F10)</f>
        <v/>
      </c>
      <c r="D6" s="48" t="str">
        <f>IF(Übersicht!E10=0,"",Übersicht!E10)</f>
        <v/>
      </c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10">
        <f>_xlfn.IFNA(COUNT(E6:O6)*(VLOOKUP(C6,Hinweise!$A$13:$B$21,2,0)),0)</f>
        <v>0</v>
      </c>
    </row>
    <row r="7" spans="1:21" ht="20.25" customHeight="1">
      <c r="A7" s="52">
        <v>2</v>
      </c>
      <c r="B7" s="46" t="str">
        <f>IF(Übersicht!B11=0,"",Übersicht!B11)</f>
        <v/>
      </c>
      <c r="C7" s="47" t="str">
        <f>IF(Übersicht!F11=0,"",Übersicht!F11)</f>
        <v/>
      </c>
      <c r="D7" s="48" t="str">
        <f>IF(Übersicht!E11=0,"",Übersicht!E11)</f>
        <v/>
      </c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10">
        <f>_xlfn.IFNA(COUNT(E7:O7)*(VLOOKUP(C7,Hinweise!$A$13:$B$21,2,0)),0)</f>
        <v>0</v>
      </c>
    </row>
    <row r="8" spans="1:21" ht="20.25" customHeight="1">
      <c r="A8" s="52">
        <v>3</v>
      </c>
      <c r="B8" s="46" t="str">
        <f>IF(Übersicht!B12=0,"",Übersicht!B12)</f>
        <v/>
      </c>
      <c r="C8" s="47" t="str">
        <f>IF(Übersicht!F12=0,"",Übersicht!F12)</f>
        <v/>
      </c>
      <c r="D8" s="48" t="str">
        <f>IF(Übersicht!E12=0,"",Übersicht!E12)</f>
        <v/>
      </c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10">
        <f>_xlfn.IFNA(COUNT(E8:O8)*(VLOOKUP(C8,Hinweise!$A$13:$B$21,2,0)),0)</f>
        <v>0</v>
      </c>
    </row>
    <row r="9" spans="1:21" ht="20.25" customHeight="1">
      <c r="A9" s="52">
        <v>4</v>
      </c>
      <c r="B9" s="203" t="str">
        <f>IF(Übersicht!B13=0,"",Übersicht!B13)</f>
        <v/>
      </c>
      <c r="C9" s="204" t="str">
        <f>IF(Übersicht!F13=0,"",Übersicht!F13)</f>
        <v/>
      </c>
      <c r="D9" s="48" t="str">
        <f>IF(Übersicht!E13=0,"",Übersicht!E13)</f>
        <v/>
      </c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10">
        <f>_xlfn.IFNA(COUNT(E9:O9)*(VLOOKUP(C9,Hinweise!$A$13:$B$21,2,0)),0)</f>
        <v>0</v>
      </c>
      <c r="U9" s="8"/>
    </row>
    <row r="10" spans="1:21" ht="20.25" customHeight="1">
      <c r="A10" s="52">
        <v>5</v>
      </c>
      <c r="B10" s="203" t="str">
        <f>IF(Übersicht!B14=0,"",Übersicht!B14)</f>
        <v/>
      </c>
      <c r="C10" s="204" t="str">
        <f>IF(Übersicht!F14=0,"",Übersicht!F14)</f>
        <v/>
      </c>
      <c r="D10" s="48" t="str">
        <f>IF(Übersicht!E14=0,"",Übersicht!E14)</f>
        <v/>
      </c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10">
        <f>_xlfn.IFNA(COUNT(E10:O10)*(VLOOKUP(C10,Hinweise!$A$13:$B$21,2,0)),0)</f>
        <v>0</v>
      </c>
    </row>
    <row r="11" spans="1:21" ht="20.25" customHeight="1">
      <c r="A11" s="52">
        <v>6</v>
      </c>
      <c r="B11" s="203" t="str">
        <f>IF(Übersicht!B15=0,"",Übersicht!B15)</f>
        <v/>
      </c>
      <c r="C11" s="204" t="str">
        <f>IF(Übersicht!F15=0,"",Übersicht!F15)</f>
        <v/>
      </c>
      <c r="D11" s="48" t="str">
        <f>IF(Übersicht!E15=0,"",Übersicht!E15)</f>
        <v/>
      </c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10">
        <f>_xlfn.IFNA(COUNT(E11:O11)*(VLOOKUP(C11,Hinweise!$A$13:$B$21,2,0)),0)</f>
        <v>0</v>
      </c>
    </row>
    <row r="12" spans="1:21" ht="20.25" customHeight="1">
      <c r="A12" s="52">
        <v>7</v>
      </c>
      <c r="B12" s="203" t="str">
        <f>IF(Übersicht!B16=0,"",Übersicht!B16)</f>
        <v/>
      </c>
      <c r="C12" s="204" t="str">
        <f>IF(Übersicht!F16=0,"",Übersicht!F16)</f>
        <v/>
      </c>
      <c r="D12" s="48" t="str">
        <f>IF(Übersicht!E16=0,"",Übersicht!E16)</f>
        <v/>
      </c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10">
        <f>_xlfn.IFNA(COUNT(E12:O12)*(VLOOKUP(C12,Hinweise!$A$13:$B$21,2,0)),0)</f>
        <v>0</v>
      </c>
    </row>
    <row r="13" spans="1:21" ht="20.25" customHeight="1">
      <c r="A13" s="52">
        <v>8</v>
      </c>
      <c r="B13" s="203" t="str">
        <f>IF(Übersicht!B17=0,"",Übersicht!B17)</f>
        <v/>
      </c>
      <c r="C13" s="204" t="str">
        <f>IF(Übersicht!F17=0,"",Übersicht!F17)</f>
        <v/>
      </c>
      <c r="D13" s="48" t="str">
        <f>IF(Übersicht!E17=0,"",Übersicht!E17)</f>
        <v/>
      </c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10">
        <f>_xlfn.IFNA(COUNT(E13:O13)*(VLOOKUP(C13,Hinweise!$A$13:$B$21,2,0)),0)</f>
        <v>0</v>
      </c>
    </row>
    <row r="14" spans="1:21" ht="20.25" customHeight="1">
      <c r="A14" s="52">
        <v>9</v>
      </c>
      <c r="B14" s="203" t="str">
        <f>IF(Übersicht!B18=0,"",Übersicht!B18)</f>
        <v/>
      </c>
      <c r="C14" s="204" t="str">
        <f>IF(Übersicht!F18=0,"",Übersicht!F18)</f>
        <v/>
      </c>
      <c r="D14" s="48" t="str">
        <f>IF(Übersicht!E18=0,"",Übersicht!E18)</f>
        <v/>
      </c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10">
        <f>_xlfn.IFNA(COUNT(E14:O14)*(VLOOKUP(C14,Hinweise!$A$13:$B$21,2,0)),0)</f>
        <v>0</v>
      </c>
    </row>
    <row r="15" spans="1:21" ht="20.25" customHeight="1">
      <c r="A15" s="52">
        <v>10</v>
      </c>
      <c r="B15" s="203" t="str">
        <f>IF(Übersicht!B19=0,"",Übersicht!B19)</f>
        <v/>
      </c>
      <c r="C15" s="204" t="str">
        <f>IF(Übersicht!F19=0,"",Übersicht!F19)</f>
        <v/>
      </c>
      <c r="D15" s="48" t="str">
        <f>IF(Übersicht!E19=0,"",Übersicht!E19)</f>
        <v/>
      </c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1"/>
      <c r="P15" s="210">
        <f>_xlfn.IFNA(COUNT(E15:O15)*(VLOOKUP(C15,Hinweise!$A$13:$B$21,2,0)),0)</f>
        <v>0</v>
      </c>
    </row>
    <row r="16" spans="1:21" ht="20.25" customHeight="1">
      <c r="A16" s="52">
        <v>11</v>
      </c>
      <c r="B16" s="203" t="str">
        <f>IF(Übersicht!B20=0,"",Übersicht!B20)</f>
        <v/>
      </c>
      <c r="C16" s="204" t="str">
        <f>IF(Übersicht!F20=0,"",Übersicht!F20)</f>
        <v/>
      </c>
      <c r="D16" s="48" t="str">
        <f>IF(Übersicht!E20=0,"",Übersicht!E20)</f>
        <v/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10">
        <f>_xlfn.IFNA(COUNT(E16:O16)*(VLOOKUP(C16,Hinweise!$A$13:$B$21,2,0)),0)</f>
        <v>0</v>
      </c>
    </row>
    <row r="17" spans="1:16" ht="20.25" customHeight="1">
      <c r="A17" s="52">
        <v>12</v>
      </c>
      <c r="B17" s="203" t="str">
        <f>IF(Übersicht!B21=0,"",Übersicht!B21)</f>
        <v/>
      </c>
      <c r="C17" s="204" t="str">
        <f>IF(Übersicht!F21=0,"",Übersicht!F21)</f>
        <v/>
      </c>
      <c r="D17" s="48" t="str">
        <f>IF(Übersicht!E21=0,"",Übersicht!E21)</f>
        <v/>
      </c>
      <c r="E17" s="201"/>
      <c r="F17" s="201"/>
      <c r="G17" s="201"/>
      <c r="H17" s="201"/>
      <c r="I17" s="201"/>
      <c r="J17" s="201"/>
      <c r="K17" s="201"/>
      <c r="L17" s="201"/>
      <c r="M17" s="201"/>
      <c r="N17" s="201"/>
      <c r="O17" s="201"/>
      <c r="P17" s="210">
        <f>_xlfn.IFNA(COUNT(E17:O17)*(VLOOKUP(C17,Hinweise!$A$13:$B$21,2,0)),0)</f>
        <v>0</v>
      </c>
    </row>
    <row r="18" spans="1:16" ht="20.25" customHeight="1">
      <c r="A18" s="52">
        <v>13</v>
      </c>
      <c r="B18" s="203" t="str">
        <f>IF(Übersicht!B22=0,"",Übersicht!B22)</f>
        <v/>
      </c>
      <c r="C18" s="204" t="str">
        <f>IF(Übersicht!F22=0,"",Übersicht!F22)</f>
        <v/>
      </c>
      <c r="D18" s="48" t="str">
        <f>IF(Übersicht!E22=0,"",Übersicht!E22)</f>
        <v/>
      </c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10">
        <f>_xlfn.IFNA(COUNT(E18:O18)*(VLOOKUP(C18,Hinweise!$A$13:$B$21,2,0)),0)</f>
        <v>0</v>
      </c>
    </row>
    <row r="19" spans="1:16" ht="20.25" customHeight="1">
      <c r="A19" s="52">
        <v>14</v>
      </c>
      <c r="B19" s="203" t="str">
        <f>IF(Übersicht!B23=0,"",Übersicht!B23)</f>
        <v/>
      </c>
      <c r="C19" s="204" t="str">
        <f>IF(Übersicht!F23=0,"",Übersicht!F23)</f>
        <v/>
      </c>
      <c r="D19" s="48" t="str">
        <f>IF(Übersicht!E23=0,"",Übersicht!E23)</f>
        <v/>
      </c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10">
        <f>_xlfn.IFNA(COUNT(E19:O19)*(VLOOKUP(C19,Hinweise!$A$13:$B$21,2,0)),0)</f>
        <v>0</v>
      </c>
    </row>
    <row r="20" spans="1:16" ht="20.25" customHeight="1">
      <c r="A20" s="52">
        <v>15</v>
      </c>
      <c r="B20" s="203" t="str">
        <f>IF(Übersicht!B24=0,"",Übersicht!B24)</f>
        <v/>
      </c>
      <c r="C20" s="204" t="str">
        <f>IF(Übersicht!F24=0,"",Übersicht!F24)</f>
        <v/>
      </c>
      <c r="D20" s="48" t="str">
        <f>IF(Übersicht!E24=0,"",Übersicht!E24)</f>
        <v/>
      </c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10">
        <f>_xlfn.IFNA(COUNT(E20:O20)*(VLOOKUP(C20,Hinweise!$A$13:$B$21,2,0)),0)</f>
        <v>0</v>
      </c>
    </row>
    <row r="21" spans="1:16" ht="20.25" customHeight="1">
      <c r="A21" s="52">
        <v>16</v>
      </c>
      <c r="B21" s="203" t="str">
        <f>IF(Übersicht!B25=0,"",Übersicht!B25)</f>
        <v/>
      </c>
      <c r="C21" s="204" t="str">
        <f>IF(Übersicht!F25=0,"",Übersicht!F25)</f>
        <v/>
      </c>
      <c r="D21" s="48" t="str">
        <f>IF(Übersicht!E25=0,"",Übersicht!E25)</f>
        <v/>
      </c>
      <c r="E21" s="201"/>
      <c r="F21" s="201"/>
      <c r="G21" s="201"/>
      <c r="H21" s="201"/>
      <c r="I21" s="201"/>
      <c r="J21" s="201"/>
      <c r="K21" s="201"/>
      <c r="L21" s="201"/>
      <c r="M21" s="201"/>
      <c r="N21" s="201"/>
      <c r="O21" s="201"/>
      <c r="P21" s="210">
        <f>_xlfn.IFNA(COUNT(E21:O21)*(VLOOKUP(C21,Hinweise!$A$13:$B$21,2,0)),0)</f>
        <v>0</v>
      </c>
    </row>
    <row r="22" spans="1:16" ht="20.25" customHeight="1">
      <c r="A22" s="52">
        <v>17</v>
      </c>
      <c r="B22" s="203" t="str">
        <f>IF(Übersicht!B26=0,"",Übersicht!B26)</f>
        <v/>
      </c>
      <c r="C22" s="204" t="str">
        <f>IF(Übersicht!F26=0,"",Übersicht!F26)</f>
        <v/>
      </c>
      <c r="D22" s="48" t="str">
        <f>IF(Übersicht!E26=0,"",Übersicht!E26)</f>
        <v/>
      </c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10">
        <f>_xlfn.IFNA(COUNT(E22:O22)*(VLOOKUP(C22,Hinweise!$A$13:$B$21,2,0)),0)</f>
        <v>0</v>
      </c>
    </row>
    <row r="23" spans="1:16" ht="20.25" customHeight="1" thickBot="1">
      <c r="A23" s="54">
        <v>18</v>
      </c>
      <c r="B23" s="205" t="str">
        <f>IF(Übersicht!B27=0,"",Übersicht!B27)</f>
        <v/>
      </c>
      <c r="C23" s="206" t="str">
        <f>IF(Übersicht!F27=0,"",Übersicht!F27)</f>
        <v/>
      </c>
      <c r="D23" s="57" t="str">
        <f>IF(Übersicht!E27=0,"",Übersicht!E27)</f>
        <v/>
      </c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11">
        <f>_xlfn.IFNA(COUNT(E23:O23)*(VLOOKUP(C23,Hinweise!$A$13:$B$21,2,0)),0)</f>
        <v>0</v>
      </c>
    </row>
    <row r="24" spans="1:16" ht="20.25" customHeight="1"/>
    <row r="25" spans="1:16" ht="20.25" customHeight="1"/>
    <row r="26" spans="1:16" ht="20.25" customHeight="1"/>
    <row r="27" spans="1:16" ht="20.25" customHeight="1"/>
    <row r="28" spans="1:16" ht="20.25" customHeight="1"/>
  </sheetData>
  <sheetProtection algorithmName="SHA-512" hashValue="BeQPnIfuNblV+MZwyJb4S6Nzz6aclQACBYIQ01m3Fog27R4fE3US0mN7Rmd/lfDbNNy473q+UrSW1CN0Q5Rs2w==" saltValue="jUz4cHeIRvBvvUmwzpM3jA==" spinCount="100000" sheet="1" selectLockedCells="1"/>
  <mergeCells count="19">
    <mergeCell ref="P3:P5"/>
    <mergeCell ref="A4:B4"/>
    <mergeCell ref="C4:C5"/>
    <mergeCell ref="D4:D5"/>
    <mergeCell ref="E4:E5"/>
    <mergeCell ref="F4:F5"/>
    <mergeCell ref="G4:G5"/>
    <mergeCell ref="H4:H5"/>
    <mergeCell ref="I4:I5"/>
    <mergeCell ref="K4:K5"/>
    <mergeCell ref="L4:L5"/>
    <mergeCell ref="M4:M5"/>
    <mergeCell ref="J4:J5"/>
    <mergeCell ref="N4:N5"/>
    <mergeCell ref="B1:D1"/>
    <mergeCell ref="O4:O5"/>
    <mergeCell ref="E1:O1"/>
    <mergeCell ref="A3:B3"/>
    <mergeCell ref="C3:D3"/>
  </mergeCells>
  <printOptions horizontalCentered="1" verticalCentered="1"/>
  <pageMargins left="0.35433070866141736" right="0.35433070866141736" top="0.78740157480314965" bottom="0.78740157480314965" header="0.51181102362204722" footer="0.51181102362204722"/>
  <pageSetup paperSize="9" scale="94" firstPageNumber="0" orientation="landscape" r:id="rId1"/>
  <headerFooter alignWithMargins="0">
    <oddFooter>&amp;LMeldeanschrift: siehe Ausschreibung&amp;R19. Internationale Offene Sächsiche Gehörlosen-Sprint-Meisterschaft im Schwimmen in Zwickau 2023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3DD939DD-C4EA-401C-A5E1-118A86CE8441}">
          <x14:formula1>
            <xm:f>Hinweise!$F$8:$F$23</xm:f>
          </x14:formula1>
          <xm:sqref>E4:I5</xm:sqref>
        </x14:dataValidation>
        <x14:dataValidation type="list" allowBlank="1" showInputMessage="1" showErrorMessage="1" xr:uid="{DE7399A2-10F8-46EB-A764-092AD0BD0FBD}">
          <x14:formula1>
            <xm:f>Hinweise!$F$8:$F$25</xm:f>
          </x14:formula1>
          <xm:sqref>J4:M5 O4:O5 N4</xm:sqref>
        </x14:dataValidation>
        <x14:dataValidation type="list" allowBlank="1" showInputMessage="1" showErrorMessage="1" xr:uid="{8CB516EF-09B1-4F2A-A7E3-AA7EE8A41329}">
          <x14:formula1>
            <xm:f>Hinweise!$E$8:$E$35</xm:f>
          </x14:formula1>
          <xm:sqref>E3:O3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23555-3B72-4E0F-96E3-DA6299015411}">
  <dimension ref="A1:M20"/>
  <sheetViews>
    <sheetView view="pageLayout" topLeftCell="A12" zoomScaleNormal="90" workbookViewId="0">
      <selection activeCell="E7" sqref="E7"/>
    </sheetView>
  </sheetViews>
  <sheetFormatPr baseColWidth="10" defaultColWidth="11.42578125" defaultRowHeight="12.75"/>
  <cols>
    <col min="1" max="1" width="2.42578125" style="1" customWidth="1"/>
    <col min="2" max="2" width="25.28515625" style="3" customWidth="1"/>
    <col min="3" max="4" width="19" style="3" customWidth="1"/>
    <col min="5" max="6" width="18.140625" style="3" customWidth="1"/>
    <col min="7" max="7" width="18.140625" style="4" hidden="1" customWidth="1"/>
    <col min="8" max="10" width="11.42578125" style="3"/>
    <col min="11" max="11" width="12.85546875" style="3" bestFit="1" customWidth="1"/>
    <col min="12" max="12" width="15.42578125" style="3" bestFit="1" customWidth="1"/>
    <col min="13" max="16384" width="11.42578125" style="3"/>
  </cols>
  <sheetData>
    <row r="1" spans="1:13" ht="18">
      <c r="B1" s="2" t="s">
        <v>40</v>
      </c>
      <c r="E1" s="257"/>
      <c r="F1" s="257"/>
    </row>
    <row r="2" spans="1:13" ht="12.75" customHeight="1" thickBot="1">
      <c r="E2" s="5"/>
      <c r="F2" s="5"/>
    </row>
    <row r="3" spans="1:13" ht="12.75" customHeight="1">
      <c r="A3" s="258" t="s">
        <v>1</v>
      </c>
      <c r="B3" s="259"/>
      <c r="C3" s="63"/>
      <c r="D3" s="64" t="s">
        <v>41</v>
      </c>
      <c r="E3" s="64">
        <v>11</v>
      </c>
      <c r="F3" s="64">
        <v>22</v>
      </c>
      <c r="G3" s="64">
        <v>25</v>
      </c>
      <c r="H3" s="261" t="s">
        <v>12</v>
      </c>
    </row>
    <row r="4" spans="1:13" ht="43.5" customHeight="1">
      <c r="A4" s="263" t="str">
        <f>IF(Übersicht!A6=0,"",Übersicht!A6)</f>
        <v/>
      </c>
      <c r="B4" s="264"/>
      <c r="C4" s="273" t="s">
        <v>9</v>
      </c>
      <c r="D4" s="273" t="s">
        <v>8</v>
      </c>
      <c r="E4" s="272" t="s">
        <v>43</v>
      </c>
      <c r="F4" s="272" t="s">
        <v>104</v>
      </c>
      <c r="G4" s="272" t="s">
        <v>102</v>
      </c>
      <c r="H4" s="262"/>
    </row>
    <row r="5" spans="1:13" ht="24" customHeight="1">
      <c r="A5" s="65" t="s">
        <v>4</v>
      </c>
      <c r="B5" s="62" t="s">
        <v>24</v>
      </c>
      <c r="C5" s="273"/>
      <c r="D5" s="273"/>
      <c r="E5" s="272"/>
      <c r="F5" s="272"/>
      <c r="G5" s="272"/>
      <c r="H5" s="262"/>
    </row>
    <row r="6" spans="1:13" ht="20.25" customHeight="1">
      <c r="A6" s="65">
        <v>1</v>
      </c>
      <c r="B6" s="203" t="str">
        <f>IF(Übersicht!B37=0,"",Übersicht!B37)</f>
        <v/>
      </c>
      <c r="C6" s="204" t="str">
        <f>IF(Übersicht!F37=0,"",Übersicht!F37)</f>
        <v/>
      </c>
      <c r="D6" s="48" t="str">
        <f>IF(Übersicht!E37=0,"",Übersicht!E37)</f>
        <v/>
      </c>
      <c r="E6" s="200"/>
      <c r="F6" s="200"/>
      <c r="G6" s="207"/>
      <c r="H6" s="210">
        <f>_xlfn.IFNA(COUNT(E6:G6)*(VLOOKUP(C6,Hinweise!$A$25:$B$27,2,0)),0)</f>
        <v>0</v>
      </c>
    </row>
    <row r="7" spans="1:13" ht="20.25" customHeight="1">
      <c r="A7" s="65">
        <v>2</v>
      </c>
      <c r="B7" s="203" t="str">
        <f>IF(Übersicht!B38=0,"",Übersicht!B38)</f>
        <v/>
      </c>
      <c r="C7" s="204" t="str">
        <f>IF(Übersicht!F38=0,"",Übersicht!F38)</f>
        <v/>
      </c>
      <c r="D7" s="48" t="str">
        <f>IF(Übersicht!E38=0,"",Übersicht!E38)</f>
        <v/>
      </c>
      <c r="E7" s="201"/>
      <c r="F7" s="201"/>
      <c r="G7" s="208"/>
      <c r="H7" s="210">
        <f>_xlfn.IFNA(COUNT(E7:G7)*(VLOOKUP(C7,Hinweise!$A$25:$B$27,2,0)),0)</f>
        <v>0</v>
      </c>
    </row>
    <row r="8" spans="1:13" ht="20.25" customHeight="1">
      <c r="A8" s="65">
        <v>3</v>
      </c>
      <c r="B8" s="203" t="str">
        <f>IF(Übersicht!B39=0,"",Übersicht!B39)</f>
        <v/>
      </c>
      <c r="C8" s="204" t="str">
        <f>IF(Übersicht!F39=0,"",Übersicht!F39)</f>
        <v/>
      </c>
      <c r="D8" s="48" t="str">
        <f>IF(Übersicht!E39=0,"",Übersicht!E39)</f>
        <v/>
      </c>
      <c r="E8" s="200"/>
      <c r="F8" s="200"/>
      <c r="G8" s="207"/>
      <c r="H8" s="210">
        <f>_xlfn.IFNA(COUNT(E8:G8)*(VLOOKUP(C8,Hinweise!$A$25:$B$27,2,0)),0)</f>
        <v>0</v>
      </c>
    </row>
    <row r="9" spans="1:13" ht="20.25" customHeight="1">
      <c r="A9" s="65">
        <v>4</v>
      </c>
      <c r="B9" s="203" t="str">
        <f>IF(Übersicht!B40=0,"",Übersicht!B40)</f>
        <v/>
      </c>
      <c r="C9" s="204" t="str">
        <f>IF(Übersicht!F40=0,"",Übersicht!F40)</f>
        <v/>
      </c>
      <c r="D9" s="48" t="str">
        <f>IF(Übersicht!E40=0,"",Übersicht!E40)</f>
        <v/>
      </c>
      <c r="E9" s="201"/>
      <c r="F9" s="201"/>
      <c r="G9" s="208"/>
      <c r="H9" s="210">
        <f>_xlfn.IFNA(COUNT(E9:G9)*(VLOOKUP(C9,Hinweise!$A$25:$B$27,2,0)),0)</f>
        <v>0</v>
      </c>
    </row>
    <row r="10" spans="1:13" ht="20.25" customHeight="1">
      <c r="A10" s="65">
        <v>5</v>
      </c>
      <c r="B10" s="203" t="str">
        <f>IF(Übersicht!B41=0,"",Übersicht!B41)</f>
        <v/>
      </c>
      <c r="C10" s="204" t="str">
        <f>IF(Übersicht!F41=0,"",Übersicht!F41)</f>
        <v/>
      </c>
      <c r="D10" s="48" t="str">
        <f>IF(Übersicht!E41=0,"",Übersicht!E41)</f>
        <v/>
      </c>
      <c r="E10" s="200"/>
      <c r="F10" s="200"/>
      <c r="G10" s="207"/>
      <c r="H10" s="210">
        <f>_xlfn.IFNA(COUNT(E10:G10)*(VLOOKUP(C10,Hinweise!$A$25:$B$27,2,0)),0)</f>
        <v>0</v>
      </c>
    </row>
    <row r="11" spans="1:13" ht="20.25" customHeight="1" thickBot="1">
      <c r="A11" s="66">
        <v>6</v>
      </c>
      <c r="B11" s="205" t="str">
        <f>IF(Übersicht!B42=0,"",Übersicht!B42)</f>
        <v/>
      </c>
      <c r="C11" s="206" t="str">
        <f>IF(Übersicht!F42=0,"",Übersicht!F42)</f>
        <v/>
      </c>
      <c r="D11" s="57" t="str">
        <f>IF(Übersicht!E42=0,"",Übersicht!E42)</f>
        <v/>
      </c>
      <c r="E11" s="202"/>
      <c r="F11" s="202"/>
      <c r="G11" s="209"/>
      <c r="H11" s="211">
        <f>_xlfn.IFNA(COUNT(E11:G11)*(VLOOKUP(C11,Hinweise!$A$25:$B$27,2,0)),0)</f>
        <v>0</v>
      </c>
      <c r="L11" s="9"/>
      <c r="M11" s="10"/>
    </row>
    <row r="12" spans="1:13" ht="20.25" customHeight="1">
      <c r="C12" s="1"/>
      <c r="D12" s="1"/>
      <c r="E12" s="7"/>
      <c r="F12" s="7"/>
      <c r="K12" s="9"/>
      <c r="L12" s="10"/>
    </row>
    <row r="13" spans="1:13" ht="20.25" customHeight="1">
      <c r="C13" s="1"/>
      <c r="D13" s="1"/>
      <c r="E13" s="7"/>
      <c r="F13" s="7"/>
      <c r="K13" s="9"/>
      <c r="L13" s="10"/>
    </row>
    <row r="14" spans="1:13" ht="20.25" customHeight="1">
      <c r="C14" s="1"/>
      <c r="D14" s="1"/>
      <c r="E14" s="7"/>
      <c r="F14" s="7"/>
      <c r="K14" s="9"/>
      <c r="L14" s="10"/>
    </row>
    <row r="15" spans="1:13" ht="20.25" customHeight="1">
      <c r="C15" s="1"/>
      <c r="D15" s="1"/>
      <c r="E15" s="7"/>
      <c r="F15" s="7"/>
      <c r="K15" s="9"/>
      <c r="L15" s="10"/>
    </row>
    <row r="16" spans="1:13" ht="20.25" customHeight="1">
      <c r="K16" s="9"/>
      <c r="L16" s="10"/>
    </row>
    <row r="17" spans="11:12" ht="20.25" customHeight="1">
      <c r="K17" s="9"/>
      <c r="L17" s="10"/>
    </row>
    <row r="18" spans="11:12" ht="20.25" customHeight="1">
      <c r="K18" s="9"/>
      <c r="L18" s="10"/>
    </row>
    <row r="19" spans="11:12" ht="20.25" customHeight="1"/>
    <row r="20" spans="11:12" ht="20.25" customHeight="1"/>
  </sheetData>
  <sheetProtection algorithmName="SHA-512" hashValue="P2ad42BLM6l3VgTtXGvuhx2M+grGsJtmlHIjwSpTbV8ofa+KON9fO6rOPVQk2PdINPXi+cFwJLnAAuy+o4QH9Q==" saltValue="ugtDXM+wdbELQ3U6vm7PMg==" spinCount="100000" sheet="1" selectLockedCells="1"/>
  <mergeCells count="9">
    <mergeCell ref="E1:F1"/>
    <mergeCell ref="A3:B3"/>
    <mergeCell ref="H3:H5"/>
    <mergeCell ref="A4:B4"/>
    <mergeCell ref="C4:C5"/>
    <mergeCell ref="D4:D5"/>
    <mergeCell ref="E4:E5"/>
    <mergeCell ref="F4:F5"/>
    <mergeCell ref="G4:G5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94" firstPageNumber="0" orientation="landscape" verticalDpi="300" r:id="rId1"/>
  <headerFooter alignWithMargins="0">
    <oddFooter>&amp;LMeldeanschrift: siehe Ausschreibung&amp;R19. Internationale Offene Sächsiche Gehörlosen-Sprint-Meisterschaft im Schwimmen in Zwickau 2023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BCADA2CF-FDEC-4D79-9C42-AA1E48DD890F}">
          <x14:formula1>
            <xm:f>Hinweise!$H$8:$H$11</xm:f>
          </x14:formula1>
          <xm:sqref>E4:G5</xm:sqref>
        </x14:dataValidation>
        <x14:dataValidation type="list" allowBlank="1" showInputMessage="1" showErrorMessage="1" xr:uid="{5C5B2DED-C3FE-42B0-A44E-8D5E9E586635}">
          <x14:formula1>
            <xm:f>Hinweise!$E$8:$E$45</xm:f>
          </x14:formula1>
          <xm:sqref>E3:G3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5B00C-BA65-412A-959E-588E8DF4BD88}">
  <dimension ref="A1:V58"/>
  <sheetViews>
    <sheetView workbookViewId="0">
      <selection activeCell="A5" sqref="A5"/>
    </sheetView>
  </sheetViews>
  <sheetFormatPr baseColWidth="10" defaultRowHeight="12.75"/>
  <cols>
    <col min="1" max="1" width="28.42578125" customWidth="1"/>
    <col min="2" max="2" width="21.5703125" bestFit="1" customWidth="1"/>
    <col min="3" max="3" width="16.140625" bestFit="1" customWidth="1"/>
  </cols>
  <sheetData>
    <row r="1" spans="1:22" ht="15.75">
      <c r="A1" s="39" t="s">
        <v>67</v>
      </c>
      <c r="B1" s="15"/>
      <c r="C1" s="15"/>
      <c r="D1" s="15"/>
      <c r="E1" s="15"/>
      <c r="F1" s="15"/>
      <c r="G1" s="15"/>
      <c r="H1" s="15"/>
      <c r="I1" s="16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 ht="15">
      <c r="A2" s="24" t="s">
        <v>81</v>
      </c>
      <c r="B2" s="11"/>
      <c r="C2" s="11"/>
      <c r="D2" s="11"/>
      <c r="E2" s="11"/>
      <c r="F2" s="11"/>
      <c r="G2" s="11"/>
      <c r="H2" s="11"/>
      <c r="I2" s="12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1:22" ht="15">
      <c r="A3" s="24" t="s">
        <v>82</v>
      </c>
      <c r="B3" s="11"/>
      <c r="C3" s="11"/>
      <c r="D3" s="11"/>
      <c r="E3" s="11"/>
      <c r="F3" s="11"/>
      <c r="G3" s="11"/>
      <c r="H3" s="11"/>
      <c r="I3" s="12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</row>
    <row r="4" spans="1:22" ht="15.75" thickBot="1">
      <c r="A4" s="25" t="s">
        <v>165</v>
      </c>
      <c r="B4" s="13"/>
      <c r="C4" s="13"/>
      <c r="D4" s="13"/>
      <c r="E4" s="13"/>
      <c r="F4" s="13"/>
      <c r="G4" s="13"/>
      <c r="H4" s="13"/>
      <c r="I4" s="14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2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</row>
    <row r="6" spans="1:22" ht="13.5" thickBo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2" ht="16.5" thickBot="1">
      <c r="A7" s="40" t="s">
        <v>14</v>
      </c>
      <c r="B7" s="11"/>
      <c r="C7" s="40" t="s">
        <v>8</v>
      </c>
      <c r="D7" s="11"/>
      <c r="E7" s="169" t="s">
        <v>4</v>
      </c>
      <c r="F7" s="276" t="s">
        <v>45</v>
      </c>
      <c r="G7" s="277"/>
      <c r="H7" s="276" t="s">
        <v>23</v>
      </c>
      <c r="I7" s="278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pans="1:22" ht="15">
      <c r="A8" s="26" t="s">
        <v>18</v>
      </c>
      <c r="B8" s="11"/>
      <c r="C8" s="26" t="s">
        <v>20</v>
      </c>
      <c r="D8" s="11"/>
      <c r="E8" s="121">
        <v>1</v>
      </c>
      <c r="F8" s="279" t="s">
        <v>85</v>
      </c>
      <c r="G8" s="280"/>
      <c r="H8" s="17" t="s">
        <v>101</v>
      </c>
      <c r="I8" s="18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1:22" ht="15.75" thickBot="1">
      <c r="A9" s="26" t="s">
        <v>19</v>
      </c>
      <c r="B9" s="11"/>
      <c r="C9" s="27" t="s">
        <v>22</v>
      </c>
      <c r="D9" s="11"/>
      <c r="E9" s="122" t="s">
        <v>62</v>
      </c>
      <c r="F9" s="17" t="s">
        <v>86</v>
      </c>
      <c r="G9" s="19"/>
      <c r="H9" s="17" t="s">
        <v>102</v>
      </c>
      <c r="I9" s="18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ht="15.75" thickBot="1">
      <c r="A10" s="27" t="s">
        <v>21</v>
      </c>
      <c r="B10" s="11"/>
      <c r="C10" s="11"/>
      <c r="D10" s="11"/>
      <c r="E10" s="122" t="s">
        <v>27</v>
      </c>
      <c r="F10" s="17" t="s">
        <v>87</v>
      </c>
      <c r="G10" s="19"/>
      <c r="H10" s="17" t="s">
        <v>103</v>
      </c>
      <c r="I10" s="18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2" ht="15.75" thickBot="1">
      <c r="A11" s="11"/>
      <c r="B11" s="11"/>
      <c r="C11" s="11"/>
      <c r="D11" s="11"/>
      <c r="E11" s="122" t="s">
        <v>63</v>
      </c>
      <c r="F11" s="17" t="s">
        <v>88</v>
      </c>
      <c r="G11" s="19"/>
      <c r="H11" s="17" t="s">
        <v>104</v>
      </c>
      <c r="I11" s="18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2" ht="15.75">
      <c r="A12" s="41" t="s">
        <v>15</v>
      </c>
      <c r="B12" s="42" t="s">
        <v>54</v>
      </c>
      <c r="C12" s="43" t="s">
        <v>55</v>
      </c>
      <c r="D12" s="11"/>
      <c r="E12" s="122" t="s">
        <v>28</v>
      </c>
      <c r="F12" s="17" t="s">
        <v>89</v>
      </c>
      <c r="G12" s="19"/>
      <c r="H12" s="17"/>
      <c r="I12" s="18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1:22" ht="15">
      <c r="A13" s="28" t="s">
        <v>84</v>
      </c>
      <c r="B13" s="29">
        <v>4</v>
      </c>
      <c r="C13" s="30"/>
      <c r="D13" s="11"/>
      <c r="E13" s="122" t="s">
        <v>64</v>
      </c>
      <c r="F13" s="17" t="s">
        <v>90</v>
      </c>
      <c r="G13" s="19"/>
      <c r="H13" s="17"/>
      <c r="I13" s="18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ht="15.75">
      <c r="A14" s="28" t="s">
        <v>83</v>
      </c>
      <c r="B14" s="29">
        <v>4</v>
      </c>
      <c r="C14" s="30"/>
      <c r="D14" s="11"/>
      <c r="E14" s="123">
        <v>6</v>
      </c>
      <c r="F14" s="17" t="s">
        <v>91</v>
      </c>
      <c r="G14" s="19"/>
      <c r="H14" s="17"/>
      <c r="I14" s="18"/>
      <c r="J14" s="11"/>
      <c r="K14" s="11"/>
      <c r="L14" s="11"/>
      <c r="M14" s="11"/>
      <c r="N14" s="11"/>
      <c r="O14" s="11"/>
      <c r="P14" s="124"/>
      <c r="Q14" s="124"/>
      <c r="R14" s="124"/>
      <c r="S14" s="11"/>
      <c r="T14" s="11"/>
      <c r="U14" s="11"/>
      <c r="V14" s="11"/>
    </row>
    <row r="15" spans="1:22" ht="15.75">
      <c r="A15" s="28" t="s">
        <v>107</v>
      </c>
      <c r="B15" s="29">
        <v>4</v>
      </c>
      <c r="C15" s="30"/>
      <c r="D15" s="11"/>
      <c r="E15" s="122" t="s">
        <v>29</v>
      </c>
      <c r="F15" s="17" t="s">
        <v>92</v>
      </c>
      <c r="G15" s="19"/>
      <c r="H15" s="17"/>
      <c r="I15" s="18"/>
      <c r="J15" s="11"/>
      <c r="K15" s="11"/>
      <c r="L15" s="11"/>
      <c r="M15" s="11"/>
      <c r="N15" s="11"/>
      <c r="O15" s="11"/>
      <c r="P15" s="124"/>
      <c r="Q15" s="124"/>
      <c r="R15" s="124"/>
      <c r="S15" s="11"/>
      <c r="T15" s="11"/>
      <c r="U15" s="11"/>
      <c r="V15" s="11"/>
    </row>
    <row r="16" spans="1:22" ht="15.75">
      <c r="A16" s="28" t="s">
        <v>160</v>
      </c>
      <c r="B16" s="29">
        <v>4</v>
      </c>
      <c r="C16" s="30"/>
      <c r="D16" s="11"/>
      <c r="E16" s="122" t="s">
        <v>65</v>
      </c>
      <c r="F16" s="17" t="s">
        <v>93</v>
      </c>
      <c r="G16" s="19"/>
      <c r="H16" s="17"/>
      <c r="I16" s="18"/>
      <c r="J16" s="11"/>
      <c r="K16" s="11"/>
      <c r="L16" s="11"/>
      <c r="M16" s="11"/>
      <c r="N16" s="11"/>
      <c r="O16" s="11"/>
      <c r="P16" s="124"/>
      <c r="Q16" s="124"/>
      <c r="R16" s="124"/>
      <c r="S16" s="11"/>
      <c r="T16" s="11"/>
      <c r="U16" s="11"/>
      <c r="V16" s="11"/>
    </row>
    <row r="17" spans="1:22" ht="15.75">
      <c r="A17" s="28" t="s">
        <v>163</v>
      </c>
      <c r="B17" s="29">
        <v>3</v>
      </c>
      <c r="C17" s="31">
        <v>6</v>
      </c>
      <c r="D17" s="11"/>
      <c r="E17" s="122" t="s">
        <v>30</v>
      </c>
      <c r="F17" s="17" t="s">
        <v>94</v>
      </c>
      <c r="G17" s="19"/>
      <c r="H17" s="17"/>
      <c r="I17" s="18"/>
      <c r="J17" s="11"/>
      <c r="K17" s="11"/>
      <c r="L17" s="11"/>
      <c r="M17" s="11"/>
      <c r="N17" s="11"/>
      <c r="O17" s="11"/>
      <c r="P17" s="124"/>
      <c r="Q17" s="124"/>
      <c r="R17" s="124"/>
      <c r="S17" s="11"/>
      <c r="T17" s="11"/>
      <c r="U17" s="11"/>
      <c r="V17" s="11"/>
    </row>
    <row r="18" spans="1:22" ht="15.75">
      <c r="A18" s="28" t="s">
        <v>162</v>
      </c>
      <c r="B18" s="29">
        <v>3</v>
      </c>
      <c r="C18" s="31"/>
      <c r="D18" s="11"/>
      <c r="E18" s="122" t="s">
        <v>66</v>
      </c>
      <c r="F18" s="17" t="s">
        <v>95</v>
      </c>
      <c r="G18" s="19"/>
      <c r="H18" s="17"/>
      <c r="I18" s="18"/>
      <c r="J18" s="11"/>
      <c r="K18" s="11"/>
      <c r="L18" s="11"/>
      <c r="M18" s="11"/>
      <c r="N18" s="11"/>
      <c r="O18" s="11"/>
      <c r="P18" s="124"/>
      <c r="Q18" s="124"/>
      <c r="R18" s="124"/>
      <c r="S18" s="11"/>
      <c r="T18" s="11"/>
      <c r="U18" s="11"/>
      <c r="V18" s="11"/>
    </row>
    <row r="19" spans="1:22" ht="15.75">
      <c r="A19" s="28" t="s">
        <v>161</v>
      </c>
      <c r="B19" s="29">
        <v>3</v>
      </c>
      <c r="C19" s="31"/>
      <c r="D19" s="11"/>
      <c r="E19" s="122" t="s">
        <v>31</v>
      </c>
      <c r="F19" s="17" t="s">
        <v>96</v>
      </c>
      <c r="G19" s="19"/>
      <c r="H19" s="17"/>
      <c r="I19" s="18"/>
      <c r="J19" s="11"/>
      <c r="K19" s="11"/>
      <c r="L19" s="11"/>
      <c r="M19" s="11"/>
      <c r="N19" s="11"/>
      <c r="O19" s="11"/>
      <c r="P19" s="124"/>
      <c r="Q19" s="124"/>
      <c r="R19" s="124"/>
      <c r="S19" s="11"/>
      <c r="T19" s="11"/>
      <c r="U19" s="11"/>
      <c r="V19" s="11"/>
    </row>
    <row r="20" spans="1:22" ht="15.75">
      <c r="A20" s="28" t="s">
        <v>159</v>
      </c>
      <c r="B20" s="29">
        <v>3</v>
      </c>
      <c r="C20" s="31"/>
      <c r="D20" s="11"/>
      <c r="E20" s="123">
        <v>11</v>
      </c>
      <c r="F20" s="17" t="s">
        <v>97</v>
      </c>
      <c r="G20" s="19"/>
      <c r="H20" s="17"/>
      <c r="I20" s="18"/>
      <c r="J20" s="11"/>
      <c r="K20" s="11"/>
      <c r="L20" s="11"/>
      <c r="M20" s="11"/>
      <c r="N20" s="11"/>
      <c r="O20" s="11"/>
      <c r="P20" s="124"/>
      <c r="Q20" s="124"/>
      <c r="R20" s="124"/>
      <c r="S20" s="11"/>
      <c r="T20" s="11"/>
      <c r="U20" s="11"/>
      <c r="V20" s="11"/>
    </row>
    <row r="21" spans="1:22" ht="16.5" thickBot="1">
      <c r="A21" s="32" t="s">
        <v>164</v>
      </c>
      <c r="B21" s="33">
        <v>3</v>
      </c>
      <c r="C21" s="34"/>
      <c r="D21" s="11"/>
      <c r="E21" s="123">
        <v>12</v>
      </c>
      <c r="F21" s="17" t="s">
        <v>98</v>
      </c>
      <c r="G21" s="19"/>
      <c r="H21" s="17"/>
      <c r="I21" s="18"/>
      <c r="J21" s="11"/>
      <c r="K21" s="11"/>
      <c r="L21" s="11"/>
      <c r="M21" s="11"/>
      <c r="N21" s="11"/>
      <c r="O21" s="11"/>
      <c r="P21" s="124"/>
      <c r="Q21" s="124"/>
      <c r="R21" s="124"/>
      <c r="S21" s="11"/>
      <c r="T21" s="11"/>
      <c r="U21" s="11"/>
      <c r="V21" s="11"/>
    </row>
    <row r="22" spans="1:22" ht="16.5" thickBot="1">
      <c r="A22" s="11"/>
      <c r="B22" s="11"/>
      <c r="C22" s="11"/>
      <c r="D22" s="11"/>
      <c r="E22" s="122" t="s">
        <v>32</v>
      </c>
      <c r="F22" s="17" t="s">
        <v>99</v>
      </c>
      <c r="G22" s="19"/>
      <c r="H22" s="17"/>
      <c r="I22" s="18"/>
      <c r="J22" s="11"/>
      <c r="K22" s="11"/>
      <c r="L22" s="11"/>
      <c r="M22" s="11"/>
      <c r="N22" s="11"/>
      <c r="O22" s="11"/>
      <c r="P22" s="125"/>
      <c r="Q22" s="125"/>
      <c r="R22" s="11"/>
      <c r="S22" s="11"/>
      <c r="T22" s="11"/>
      <c r="U22" s="11"/>
      <c r="V22" s="11"/>
    </row>
    <row r="23" spans="1:22" ht="16.5" thickBot="1">
      <c r="A23" s="274" t="s">
        <v>13</v>
      </c>
      <c r="B23" s="275"/>
      <c r="C23" s="11"/>
      <c r="D23" s="11"/>
      <c r="E23" s="122" t="s">
        <v>56</v>
      </c>
      <c r="F23" s="17" t="s">
        <v>100</v>
      </c>
      <c r="G23" s="19"/>
      <c r="H23" s="17"/>
      <c r="I23" s="18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ht="15.75">
      <c r="A24" s="44" t="s">
        <v>16</v>
      </c>
      <c r="B24" s="45" t="s">
        <v>17</v>
      </c>
      <c r="C24" s="11"/>
      <c r="D24" s="11"/>
      <c r="E24" s="123">
        <v>14</v>
      </c>
      <c r="F24" s="17" t="s">
        <v>156</v>
      </c>
      <c r="G24" s="19"/>
      <c r="H24" s="17"/>
      <c r="I24" s="18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</row>
    <row r="25" spans="1:22" ht="15">
      <c r="A25" s="35" t="s">
        <v>158</v>
      </c>
      <c r="B25" s="36">
        <v>13</v>
      </c>
      <c r="C25" s="11"/>
      <c r="D25" s="11"/>
      <c r="E25" s="122" t="s">
        <v>33</v>
      </c>
      <c r="F25" s="17" t="s">
        <v>157</v>
      </c>
      <c r="G25" s="19"/>
      <c r="H25" s="17"/>
      <c r="I25" s="20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ht="15">
      <c r="A26" s="37" t="s">
        <v>106</v>
      </c>
      <c r="B26" s="36">
        <v>13</v>
      </c>
      <c r="C26" s="11"/>
      <c r="D26" s="11"/>
      <c r="E26" s="123">
        <v>15</v>
      </c>
      <c r="F26" s="17"/>
      <c r="G26" s="19"/>
      <c r="H26" s="17"/>
      <c r="I26" s="20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</row>
    <row r="27" spans="1:22" ht="15.75" thickBot="1">
      <c r="A27" s="120" t="s">
        <v>42</v>
      </c>
      <c r="B27" s="38">
        <v>12</v>
      </c>
      <c r="C27" s="11"/>
      <c r="D27" s="11"/>
      <c r="E27" s="122" t="s">
        <v>57</v>
      </c>
      <c r="F27" s="17"/>
      <c r="G27" s="19"/>
      <c r="H27" s="17"/>
      <c r="I27" s="20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22" ht="15">
      <c r="A28" s="11"/>
      <c r="B28" s="11"/>
      <c r="C28" s="11"/>
      <c r="D28" s="11"/>
      <c r="E28" s="122" t="s">
        <v>34</v>
      </c>
      <c r="F28" s="17"/>
      <c r="G28" s="19"/>
      <c r="H28" s="17"/>
      <c r="I28" s="20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22" ht="15">
      <c r="A29" s="11" t="s">
        <v>75</v>
      </c>
      <c r="B29" s="11"/>
      <c r="C29" s="11"/>
      <c r="D29" s="11"/>
      <c r="E29" s="123">
        <v>16</v>
      </c>
      <c r="F29" s="17"/>
      <c r="G29" s="19"/>
      <c r="H29" s="17"/>
      <c r="I29" s="20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  <row r="30" spans="1:22" ht="15">
      <c r="A30" s="11" t="s">
        <v>74</v>
      </c>
      <c r="B30" s="11"/>
      <c r="C30" s="11"/>
      <c r="D30" s="11"/>
      <c r="E30" s="122" t="s">
        <v>58</v>
      </c>
      <c r="F30" s="17"/>
      <c r="G30" s="19"/>
      <c r="H30" s="17"/>
      <c r="I30" s="20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</row>
    <row r="31" spans="1:22" ht="15">
      <c r="A31" s="11" t="s">
        <v>76</v>
      </c>
      <c r="B31" s="11"/>
      <c r="C31" s="11"/>
      <c r="D31" s="11"/>
      <c r="E31" s="122" t="s">
        <v>35</v>
      </c>
      <c r="F31" s="17"/>
      <c r="G31" s="19"/>
      <c r="H31" s="17"/>
      <c r="I31" s="20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22" ht="15">
      <c r="A32" s="11" t="s">
        <v>77</v>
      </c>
      <c r="B32" s="11"/>
      <c r="C32" s="11"/>
      <c r="D32" s="11"/>
      <c r="E32" s="122" t="s">
        <v>59</v>
      </c>
      <c r="F32" s="17"/>
      <c r="G32" s="19"/>
      <c r="H32" s="17"/>
      <c r="I32" s="20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ht="15">
      <c r="A33" s="11"/>
      <c r="B33" s="11"/>
      <c r="C33" s="11"/>
      <c r="D33" s="11"/>
      <c r="E33" s="123">
        <v>19</v>
      </c>
      <c r="F33" s="17"/>
      <c r="G33" s="19"/>
      <c r="H33" s="17"/>
      <c r="I33" s="20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spans="1:22" ht="15">
      <c r="A34" s="11"/>
      <c r="B34" s="11"/>
      <c r="C34" s="11"/>
      <c r="D34" s="11"/>
      <c r="E34" s="122">
        <v>20</v>
      </c>
      <c r="F34" s="17"/>
      <c r="G34" s="19"/>
      <c r="H34" s="17"/>
      <c r="I34" s="20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1:22" ht="15">
      <c r="A35" s="11"/>
      <c r="B35" s="11"/>
      <c r="C35" s="11"/>
      <c r="D35" s="11"/>
      <c r="E35" s="123" t="s">
        <v>151</v>
      </c>
      <c r="F35" s="17"/>
      <c r="G35" s="19"/>
      <c r="H35" s="17"/>
      <c r="I35" s="20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1:22" ht="15">
      <c r="A36" s="11"/>
      <c r="B36" s="11"/>
      <c r="C36" s="11"/>
      <c r="D36" s="11"/>
      <c r="E36" s="123">
        <v>21</v>
      </c>
      <c r="F36" s="17"/>
      <c r="G36" s="19"/>
      <c r="H36" s="17"/>
      <c r="I36" s="20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1:22" ht="15">
      <c r="A37" s="11"/>
      <c r="B37" s="11"/>
      <c r="C37" s="11"/>
      <c r="D37" s="11"/>
      <c r="E37" s="123">
        <v>22</v>
      </c>
      <c r="F37" s="17"/>
      <c r="G37" s="19"/>
      <c r="H37" s="17"/>
      <c r="I37" s="20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</row>
    <row r="38" spans="1:22" ht="15">
      <c r="A38" s="11"/>
      <c r="B38" s="11"/>
      <c r="C38" s="11"/>
      <c r="D38" s="11"/>
      <c r="E38" s="126" t="s">
        <v>105</v>
      </c>
      <c r="F38" s="17"/>
      <c r="G38" s="19"/>
      <c r="H38" s="17"/>
      <c r="I38" s="20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</row>
    <row r="39" spans="1:22" ht="15">
      <c r="A39" s="11"/>
      <c r="B39" s="11"/>
      <c r="C39" s="11"/>
      <c r="D39" s="11"/>
      <c r="E39" s="126">
        <v>24</v>
      </c>
      <c r="F39" s="17"/>
      <c r="G39" s="19"/>
      <c r="H39" s="17"/>
      <c r="I39" s="20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</row>
    <row r="40" spans="1:22" ht="15.75" thickBot="1">
      <c r="A40" s="11"/>
      <c r="B40" s="11"/>
      <c r="C40" s="11"/>
      <c r="D40" s="11"/>
      <c r="E40" s="127">
        <v>25</v>
      </c>
      <c r="F40" s="21"/>
      <c r="G40" s="22"/>
      <c r="H40" s="21"/>
      <c r="I40" s="23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</row>
    <row r="41" spans="1:22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</row>
    <row r="42" spans="1:22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</row>
    <row r="43" spans="1:2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</row>
    <row r="44" spans="1:22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</row>
    <row r="45" spans="1:22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</row>
    <row r="46" spans="1:2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</row>
    <row r="47" spans="1:2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</row>
    <row r="48" spans="1:2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</row>
    <row r="49" spans="5:9">
      <c r="E49" s="11"/>
      <c r="F49" s="11"/>
      <c r="G49" s="11"/>
      <c r="H49" s="11"/>
      <c r="I49" s="11"/>
    </row>
    <row r="50" spans="5:9">
      <c r="E50" s="11"/>
      <c r="F50" s="11"/>
      <c r="G50" s="11"/>
      <c r="H50" s="11"/>
      <c r="I50" s="11"/>
    </row>
    <row r="51" spans="5:9">
      <c r="E51" s="11"/>
      <c r="F51" s="11"/>
      <c r="G51" s="11"/>
      <c r="H51" s="11"/>
      <c r="I51" s="11"/>
    </row>
    <row r="52" spans="5:9">
      <c r="E52" s="11"/>
      <c r="F52" s="11"/>
      <c r="G52" s="11"/>
      <c r="H52" s="11"/>
      <c r="I52" s="11"/>
    </row>
    <row r="53" spans="5:9">
      <c r="E53" s="11"/>
      <c r="F53" s="11"/>
      <c r="G53" s="11"/>
      <c r="H53" s="11"/>
      <c r="I53" s="11"/>
    </row>
    <row r="54" spans="5:9">
      <c r="E54" s="11"/>
      <c r="F54" s="11"/>
      <c r="G54" s="11"/>
      <c r="H54" s="11"/>
      <c r="I54" s="11"/>
    </row>
    <row r="55" spans="5:9">
      <c r="E55" s="11"/>
      <c r="F55" s="11"/>
      <c r="G55" s="11"/>
      <c r="H55" s="11"/>
      <c r="I55" s="11"/>
    </row>
    <row r="56" spans="5:9">
      <c r="E56" s="11"/>
      <c r="F56" s="11"/>
      <c r="G56" s="11"/>
      <c r="H56" s="11"/>
      <c r="I56" s="11"/>
    </row>
    <row r="57" spans="5:9">
      <c r="F57" s="11"/>
      <c r="G57" s="11"/>
      <c r="H57" s="11"/>
      <c r="I57" s="11"/>
    </row>
    <row r="58" spans="5:9">
      <c r="F58" s="11"/>
      <c r="G58" s="11"/>
      <c r="H58" s="11"/>
      <c r="I58" s="11"/>
    </row>
  </sheetData>
  <mergeCells count="4">
    <mergeCell ref="A23:B23"/>
    <mergeCell ref="F7:G7"/>
    <mergeCell ref="H7:I7"/>
    <mergeCell ref="F8:G8"/>
  </mergeCells>
  <phoneticPr fontId="6" type="noConversion"/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67275-F384-4FE1-BF8B-721C1DE2690D}">
  <sheetPr>
    <pageSetUpPr fitToPage="1"/>
  </sheetPr>
  <dimension ref="A1:AK28"/>
  <sheetViews>
    <sheetView workbookViewId="0">
      <selection activeCell="A4" sqref="A4"/>
    </sheetView>
  </sheetViews>
  <sheetFormatPr baseColWidth="10" defaultRowHeight="12.75"/>
  <cols>
    <col min="1" max="1" width="14.28515625" customWidth="1"/>
    <col min="2" max="37" width="4.7109375" customWidth="1"/>
  </cols>
  <sheetData>
    <row r="1" spans="1:37" ht="13.5" thickBot="1">
      <c r="A1" s="288" t="s">
        <v>149</v>
      </c>
      <c r="B1" s="281" t="s">
        <v>135</v>
      </c>
      <c r="C1" s="282"/>
      <c r="D1" s="282"/>
      <c r="E1" s="283"/>
      <c r="F1" s="281" t="s">
        <v>136</v>
      </c>
      <c r="G1" s="282"/>
      <c r="H1" s="282"/>
      <c r="I1" s="283"/>
      <c r="J1" s="281" t="s">
        <v>137</v>
      </c>
      <c r="K1" s="282"/>
      <c r="L1" s="282"/>
      <c r="M1" s="283"/>
      <c r="N1" s="281" t="s">
        <v>138</v>
      </c>
      <c r="O1" s="282"/>
      <c r="P1" s="282"/>
      <c r="Q1" s="283"/>
      <c r="R1" s="281" t="s">
        <v>139</v>
      </c>
      <c r="S1" s="282"/>
      <c r="T1" s="282"/>
      <c r="U1" s="283"/>
      <c r="V1" s="281" t="s">
        <v>140</v>
      </c>
      <c r="W1" s="282"/>
      <c r="X1" s="282"/>
      <c r="Y1" s="283"/>
      <c r="Z1" s="281" t="s">
        <v>141</v>
      </c>
      <c r="AA1" s="282"/>
      <c r="AB1" s="282"/>
      <c r="AC1" s="283"/>
      <c r="AD1" s="281" t="s">
        <v>146</v>
      </c>
      <c r="AE1" s="282"/>
      <c r="AF1" s="282"/>
      <c r="AG1" s="283"/>
      <c r="AH1" s="281" t="s">
        <v>142</v>
      </c>
      <c r="AI1" s="282"/>
      <c r="AJ1" s="282"/>
      <c r="AK1" s="283"/>
    </row>
    <row r="2" spans="1:37">
      <c r="A2" s="288"/>
      <c r="B2" s="284" t="s">
        <v>20</v>
      </c>
      <c r="C2" s="285"/>
      <c r="D2" s="284" t="s">
        <v>22</v>
      </c>
      <c r="E2" s="285"/>
      <c r="F2" s="284" t="s">
        <v>20</v>
      </c>
      <c r="G2" s="285"/>
      <c r="H2" s="284" t="s">
        <v>22</v>
      </c>
      <c r="I2" s="285"/>
      <c r="J2" s="284" t="s">
        <v>20</v>
      </c>
      <c r="K2" s="285"/>
      <c r="L2" s="284" t="s">
        <v>22</v>
      </c>
      <c r="M2" s="285"/>
      <c r="N2" s="284" t="s">
        <v>20</v>
      </c>
      <c r="O2" s="285"/>
      <c r="P2" s="284" t="s">
        <v>22</v>
      </c>
      <c r="Q2" s="285"/>
      <c r="R2" s="284" t="s">
        <v>20</v>
      </c>
      <c r="S2" s="285"/>
      <c r="T2" s="284" t="s">
        <v>22</v>
      </c>
      <c r="U2" s="285"/>
      <c r="V2" s="284" t="s">
        <v>20</v>
      </c>
      <c r="W2" s="285"/>
      <c r="X2" s="284" t="s">
        <v>22</v>
      </c>
      <c r="Y2" s="285"/>
      <c r="Z2" s="284" t="s">
        <v>20</v>
      </c>
      <c r="AA2" s="285"/>
      <c r="AB2" s="284" t="s">
        <v>22</v>
      </c>
      <c r="AC2" s="285"/>
      <c r="AD2" s="284" t="s">
        <v>20</v>
      </c>
      <c r="AE2" s="285"/>
      <c r="AF2" s="284" t="s">
        <v>22</v>
      </c>
      <c r="AG2" s="285"/>
      <c r="AH2" s="284" t="s">
        <v>20</v>
      </c>
      <c r="AI2" s="285"/>
      <c r="AJ2" s="284" t="s">
        <v>22</v>
      </c>
      <c r="AK2" s="285"/>
    </row>
    <row r="3" spans="1:37" ht="18.75" thickBot="1">
      <c r="A3" s="289"/>
      <c r="B3" s="154" t="s">
        <v>145</v>
      </c>
      <c r="C3" s="155" t="s">
        <v>144</v>
      </c>
      <c r="D3" s="154" t="s">
        <v>145</v>
      </c>
      <c r="E3" s="155" t="s">
        <v>144</v>
      </c>
      <c r="F3" s="154" t="s">
        <v>145</v>
      </c>
      <c r="G3" s="155" t="s">
        <v>144</v>
      </c>
      <c r="H3" s="154" t="s">
        <v>145</v>
      </c>
      <c r="I3" s="155" t="s">
        <v>144</v>
      </c>
      <c r="J3" s="154" t="s">
        <v>145</v>
      </c>
      <c r="K3" s="155" t="s">
        <v>144</v>
      </c>
      <c r="L3" s="154" t="s">
        <v>145</v>
      </c>
      <c r="M3" s="155" t="s">
        <v>144</v>
      </c>
      <c r="N3" s="154" t="s">
        <v>145</v>
      </c>
      <c r="O3" s="155" t="s">
        <v>144</v>
      </c>
      <c r="P3" s="154" t="s">
        <v>145</v>
      </c>
      <c r="Q3" s="155" t="s">
        <v>144</v>
      </c>
      <c r="R3" s="154" t="s">
        <v>145</v>
      </c>
      <c r="S3" s="155" t="s">
        <v>144</v>
      </c>
      <c r="T3" s="154" t="s">
        <v>145</v>
      </c>
      <c r="U3" s="155" t="s">
        <v>144</v>
      </c>
      <c r="V3" s="154" t="s">
        <v>145</v>
      </c>
      <c r="W3" s="155" t="s">
        <v>144</v>
      </c>
      <c r="X3" s="154" t="s">
        <v>145</v>
      </c>
      <c r="Y3" s="155" t="s">
        <v>144</v>
      </c>
      <c r="Z3" s="154" t="s">
        <v>145</v>
      </c>
      <c r="AA3" s="155" t="s">
        <v>144</v>
      </c>
      <c r="AB3" s="154" t="s">
        <v>145</v>
      </c>
      <c r="AC3" s="155" t="s">
        <v>144</v>
      </c>
      <c r="AD3" s="154" t="s">
        <v>145</v>
      </c>
      <c r="AE3" s="155" t="s">
        <v>144</v>
      </c>
      <c r="AF3" s="154" t="s">
        <v>145</v>
      </c>
      <c r="AG3" s="155" t="s">
        <v>144</v>
      </c>
      <c r="AH3" s="154" t="s">
        <v>145</v>
      </c>
      <c r="AI3" s="155" t="s">
        <v>144</v>
      </c>
      <c r="AJ3" s="154" t="s">
        <v>145</v>
      </c>
      <c r="AK3" s="155" t="s">
        <v>144</v>
      </c>
    </row>
    <row r="4" spans="1:37" ht="22.5" customHeight="1">
      <c r="A4" s="140" t="s">
        <v>86</v>
      </c>
      <c r="B4" s="152"/>
      <c r="C4" s="153"/>
      <c r="D4" s="152"/>
      <c r="E4" s="153"/>
      <c r="F4" s="143"/>
      <c r="G4" s="148"/>
      <c r="H4" s="136"/>
      <c r="I4" s="137"/>
      <c r="J4" s="143"/>
      <c r="K4" s="148"/>
      <c r="L4" s="136"/>
      <c r="M4" s="137"/>
      <c r="N4" s="143"/>
      <c r="O4" s="148"/>
      <c r="P4" s="136"/>
      <c r="Q4" s="137"/>
      <c r="R4" s="152"/>
      <c r="S4" s="153"/>
      <c r="T4" s="152"/>
      <c r="U4" s="153"/>
      <c r="V4" s="152"/>
      <c r="W4" s="153"/>
      <c r="X4" s="152"/>
      <c r="Y4" s="153"/>
      <c r="Z4" s="152"/>
      <c r="AA4" s="153"/>
      <c r="AB4" s="152"/>
      <c r="AC4" s="153"/>
      <c r="AD4" s="152"/>
      <c r="AE4" s="153"/>
      <c r="AF4" s="152"/>
      <c r="AG4" s="153"/>
      <c r="AH4" s="152"/>
      <c r="AI4" s="153"/>
      <c r="AJ4" s="152"/>
      <c r="AK4" s="153"/>
    </row>
    <row r="5" spans="1:37" ht="22.5" customHeight="1">
      <c r="A5" s="159" t="s">
        <v>90</v>
      </c>
      <c r="B5" s="160"/>
      <c r="C5" s="161"/>
      <c r="D5" s="160"/>
      <c r="E5" s="161"/>
      <c r="F5" s="162"/>
      <c r="G5" s="163"/>
      <c r="H5" s="160"/>
      <c r="I5" s="161"/>
      <c r="J5" s="162"/>
      <c r="K5" s="163"/>
      <c r="L5" s="160"/>
      <c r="M5" s="161"/>
      <c r="N5" s="162"/>
      <c r="O5" s="163"/>
      <c r="P5" s="160"/>
      <c r="Q5" s="161"/>
      <c r="R5" s="160"/>
      <c r="S5" s="161"/>
      <c r="T5" s="160"/>
      <c r="U5" s="161"/>
      <c r="V5" s="160"/>
      <c r="W5" s="161"/>
      <c r="X5" s="160"/>
      <c r="Y5" s="161"/>
      <c r="Z5" s="160"/>
      <c r="AA5" s="161"/>
      <c r="AB5" s="160"/>
      <c r="AC5" s="161"/>
      <c r="AD5" s="160"/>
      <c r="AE5" s="161"/>
      <c r="AF5" s="160"/>
      <c r="AG5" s="161"/>
      <c r="AH5" s="160"/>
      <c r="AI5" s="161"/>
      <c r="AJ5" s="160"/>
      <c r="AK5" s="161"/>
    </row>
    <row r="6" spans="1:37" ht="22.5" customHeight="1">
      <c r="A6" s="141" t="s">
        <v>91</v>
      </c>
      <c r="B6" s="146"/>
      <c r="C6" s="138"/>
      <c r="D6" s="146"/>
      <c r="E6" s="138"/>
      <c r="F6" s="144"/>
      <c r="G6" s="149"/>
      <c r="H6" s="146"/>
      <c r="I6" s="138"/>
      <c r="J6" s="144"/>
      <c r="K6" s="149"/>
      <c r="L6" s="146"/>
      <c r="M6" s="138"/>
      <c r="N6" s="144"/>
      <c r="O6" s="149"/>
      <c r="P6" s="146"/>
      <c r="Q6" s="138"/>
      <c r="R6" s="146"/>
      <c r="S6" s="138"/>
      <c r="T6" s="146"/>
      <c r="U6" s="138"/>
      <c r="V6" s="146"/>
      <c r="W6" s="138"/>
      <c r="X6" s="146"/>
      <c r="Y6" s="138"/>
      <c r="Z6" s="146"/>
      <c r="AA6" s="138"/>
      <c r="AB6" s="146"/>
      <c r="AC6" s="138"/>
      <c r="AD6" s="146"/>
      <c r="AE6" s="138"/>
      <c r="AF6" s="146"/>
      <c r="AG6" s="138"/>
      <c r="AH6" s="146"/>
      <c r="AI6" s="138"/>
      <c r="AJ6" s="146"/>
      <c r="AK6" s="138"/>
    </row>
    <row r="7" spans="1:37" ht="22.5" customHeight="1">
      <c r="A7" s="159" t="s">
        <v>89</v>
      </c>
      <c r="B7" s="164"/>
      <c r="C7" s="165"/>
      <c r="D7" s="164"/>
      <c r="E7" s="165"/>
      <c r="F7" s="166"/>
      <c r="G7" s="167"/>
      <c r="H7" s="164"/>
      <c r="I7" s="165"/>
      <c r="J7" s="166"/>
      <c r="K7" s="167"/>
      <c r="L7" s="164"/>
      <c r="M7" s="165"/>
      <c r="N7" s="166"/>
      <c r="O7" s="167"/>
      <c r="P7" s="164"/>
      <c r="Q7" s="165"/>
      <c r="R7" s="164"/>
      <c r="S7" s="165"/>
      <c r="T7" s="164"/>
      <c r="U7" s="165"/>
      <c r="V7" s="164"/>
      <c r="W7" s="165"/>
      <c r="X7" s="164"/>
      <c r="Y7" s="165"/>
      <c r="Z7" s="164"/>
      <c r="AA7" s="165"/>
      <c r="AB7" s="164"/>
      <c r="AC7" s="165"/>
      <c r="AD7" s="164"/>
      <c r="AE7" s="165"/>
      <c r="AF7" s="164"/>
      <c r="AG7" s="165"/>
      <c r="AH7" s="164"/>
      <c r="AI7" s="165"/>
      <c r="AJ7" s="164"/>
      <c r="AK7" s="165"/>
    </row>
    <row r="8" spans="1:37" ht="22.5" customHeight="1">
      <c r="A8" s="141" t="s">
        <v>93</v>
      </c>
      <c r="B8" s="146"/>
      <c r="C8" s="138"/>
      <c r="D8" s="146"/>
      <c r="E8" s="138"/>
      <c r="F8" s="144"/>
      <c r="G8" s="149"/>
      <c r="H8" s="146"/>
      <c r="I8" s="138"/>
      <c r="J8" s="144"/>
      <c r="K8" s="149"/>
      <c r="L8" s="146"/>
      <c r="M8" s="138"/>
      <c r="N8" s="144"/>
      <c r="O8" s="149"/>
      <c r="P8" s="146"/>
      <c r="Q8" s="138"/>
      <c r="R8" s="146"/>
      <c r="S8" s="138"/>
      <c r="T8" s="146"/>
      <c r="U8" s="138"/>
      <c r="V8" s="146"/>
      <c r="W8" s="138"/>
      <c r="X8" s="146"/>
      <c r="Y8" s="138"/>
      <c r="Z8" s="146"/>
      <c r="AA8" s="138"/>
      <c r="AB8" s="146"/>
      <c r="AC8" s="138"/>
      <c r="AD8" s="146"/>
      <c r="AE8" s="138"/>
      <c r="AF8" s="146"/>
      <c r="AG8" s="138"/>
      <c r="AH8" s="146"/>
      <c r="AI8" s="138"/>
      <c r="AJ8" s="146"/>
      <c r="AK8" s="138"/>
    </row>
    <row r="9" spans="1:37" ht="22.5" customHeight="1">
      <c r="A9" s="159" t="s">
        <v>94</v>
      </c>
      <c r="B9" s="164"/>
      <c r="C9" s="165"/>
      <c r="D9" s="164"/>
      <c r="E9" s="165"/>
      <c r="F9" s="166"/>
      <c r="G9" s="167"/>
      <c r="H9" s="164"/>
      <c r="I9" s="165"/>
      <c r="J9" s="166"/>
      <c r="K9" s="167"/>
      <c r="L9" s="164"/>
      <c r="M9" s="165"/>
      <c r="N9" s="166"/>
      <c r="O9" s="167"/>
      <c r="P9" s="164"/>
      <c r="Q9" s="165"/>
      <c r="R9" s="164"/>
      <c r="S9" s="165"/>
      <c r="T9" s="164"/>
      <c r="U9" s="165"/>
      <c r="V9" s="164"/>
      <c r="W9" s="165"/>
      <c r="X9" s="164"/>
      <c r="Y9" s="165"/>
      <c r="Z9" s="164"/>
      <c r="AA9" s="165"/>
      <c r="AB9" s="164"/>
      <c r="AC9" s="165"/>
      <c r="AD9" s="164"/>
      <c r="AE9" s="165"/>
      <c r="AF9" s="164"/>
      <c r="AG9" s="165"/>
      <c r="AH9" s="164"/>
      <c r="AI9" s="165"/>
      <c r="AJ9" s="164"/>
      <c r="AK9" s="165"/>
    </row>
    <row r="10" spans="1:37" ht="22.5" customHeight="1">
      <c r="A10" s="141" t="s">
        <v>92</v>
      </c>
      <c r="B10" s="146"/>
      <c r="C10" s="138"/>
      <c r="D10" s="146"/>
      <c r="E10" s="138"/>
      <c r="F10" s="144"/>
      <c r="G10" s="149"/>
      <c r="H10" s="146"/>
      <c r="I10" s="138"/>
      <c r="J10" s="144"/>
      <c r="K10" s="149"/>
      <c r="L10" s="146"/>
      <c r="M10" s="138"/>
      <c r="N10" s="144"/>
      <c r="O10" s="149"/>
      <c r="P10" s="146"/>
      <c r="Q10" s="138"/>
      <c r="R10" s="146"/>
      <c r="S10" s="138"/>
      <c r="T10" s="146"/>
      <c r="U10" s="138"/>
      <c r="V10" s="146"/>
      <c r="W10" s="138"/>
      <c r="X10" s="146"/>
      <c r="Y10" s="138"/>
      <c r="Z10" s="146"/>
      <c r="AA10" s="138"/>
      <c r="AB10" s="146"/>
      <c r="AC10" s="138"/>
      <c r="AD10" s="146"/>
      <c r="AE10" s="138"/>
      <c r="AF10" s="146"/>
      <c r="AG10" s="138"/>
      <c r="AH10" s="146"/>
      <c r="AI10" s="138"/>
      <c r="AJ10" s="146"/>
      <c r="AK10" s="138"/>
    </row>
    <row r="11" spans="1:37" ht="22.5" customHeight="1">
      <c r="A11" s="159" t="s">
        <v>96</v>
      </c>
      <c r="B11" s="164"/>
      <c r="C11" s="165"/>
      <c r="D11" s="164"/>
      <c r="E11" s="165"/>
      <c r="F11" s="166"/>
      <c r="G11" s="167"/>
      <c r="H11" s="164"/>
      <c r="I11" s="165"/>
      <c r="J11" s="166"/>
      <c r="K11" s="167"/>
      <c r="L11" s="164"/>
      <c r="M11" s="165"/>
      <c r="N11" s="166"/>
      <c r="O11" s="167"/>
      <c r="P11" s="164"/>
      <c r="Q11" s="165"/>
      <c r="R11" s="164"/>
      <c r="S11" s="165"/>
      <c r="T11" s="164"/>
      <c r="U11" s="165"/>
      <c r="V11" s="164"/>
      <c r="W11" s="165"/>
      <c r="X11" s="164"/>
      <c r="Y11" s="165"/>
      <c r="Z11" s="164"/>
      <c r="AA11" s="165"/>
      <c r="AB11" s="164"/>
      <c r="AC11" s="165"/>
      <c r="AD11" s="164"/>
      <c r="AE11" s="165"/>
      <c r="AF11" s="164"/>
      <c r="AG11" s="165"/>
      <c r="AH11" s="164"/>
      <c r="AI11" s="165"/>
      <c r="AJ11" s="164"/>
      <c r="AK11" s="165"/>
    </row>
    <row r="12" spans="1:37" ht="22.5" customHeight="1">
      <c r="A12" s="141" t="s">
        <v>97</v>
      </c>
      <c r="B12" s="146"/>
      <c r="C12" s="138"/>
      <c r="D12" s="146"/>
      <c r="E12" s="138"/>
      <c r="F12" s="144"/>
      <c r="G12" s="149"/>
      <c r="H12" s="146"/>
      <c r="I12" s="138"/>
      <c r="J12" s="144"/>
      <c r="K12" s="149"/>
      <c r="L12" s="146"/>
      <c r="M12" s="138"/>
      <c r="N12" s="144"/>
      <c r="O12" s="149"/>
      <c r="P12" s="146"/>
      <c r="Q12" s="138"/>
      <c r="R12" s="146"/>
      <c r="S12" s="138"/>
      <c r="T12" s="146"/>
      <c r="U12" s="138"/>
      <c r="V12" s="146"/>
      <c r="W12" s="138"/>
      <c r="X12" s="146"/>
      <c r="Y12" s="138"/>
      <c r="Z12" s="146"/>
      <c r="AA12" s="138"/>
      <c r="AB12" s="146"/>
      <c r="AC12" s="138"/>
      <c r="AD12" s="146"/>
      <c r="AE12" s="138"/>
      <c r="AF12" s="146"/>
      <c r="AG12" s="138"/>
      <c r="AH12" s="146"/>
      <c r="AI12" s="138"/>
      <c r="AJ12" s="146"/>
      <c r="AK12" s="138"/>
    </row>
    <row r="13" spans="1:37" ht="22.5" customHeight="1">
      <c r="A13" s="159" t="s">
        <v>95</v>
      </c>
      <c r="B13" s="164"/>
      <c r="C13" s="165"/>
      <c r="D13" s="164"/>
      <c r="E13" s="165"/>
      <c r="F13" s="166"/>
      <c r="G13" s="167"/>
      <c r="H13" s="164"/>
      <c r="I13" s="165"/>
      <c r="J13" s="166"/>
      <c r="K13" s="167"/>
      <c r="L13" s="164"/>
      <c r="M13" s="165"/>
      <c r="N13" s="166"/>
      <c r="O13" s="167"/>
      <c r="P13" s="164"/>
      <c r="Q13" s="165"/>
      <c r="R13" s="164"/>
      <c r="S13" s="165"/>
      <c r="T13" s="164"/>
      <c r="U13" s="165"/>
      <c r="V13" s="164"/>
      <c r="W13" s="165"/>
      <c r="X13" s="164"/>
      <c r="Y13" s="165"/>
      <c r="Z13" s="164"/>
      <c r="AA13" s="165"/>
      <c r="AB13" s="164"/>
      <c r="AC13" s="165"/>
      <c r="AD13" s="164"/>
      <c r="AE13" s="165"/>
      <c r="AF13" s="164"/>
      <c r="AG13" s="165"/>
      <c r="AH13" s="164"/>
      <c r="AI13" s="165"/>
      <c r="AJ13" s="164"/>
      <c r="AK13" s="165"/>
    </row>
    <row r="14" spans="1:37" ht="22.5" customHeight="1">
      <c r="A14" s="141" t="s">
        <v>99</v>
      </c>
      <c r="B14" s="146"/>
      <c r="C14" s="138"/>
      <c r="D14" s="146"/>
      <c r="E14" s="138"/>
      <c r="F14" s="144"/>
      <c r="G14" s="149"/>
      <c r="H14" s="146"/>
      <c r="I14" s="138"/>
      <c r="J14" s="144"/>
      <c r="K14" s="149"/>
      <c r="L14" s="146"/>
      <c r="M14" s="138"/>
      <c r="N14" s="144"/>
      <c r="O14" s="149"/>
      <c r="P14" s="146"/>
      <c r="Q14" s="138"/>
      <c r="R14" s="146"/>
      <c r="S14" s="138"/>
      <c r="T14" s="146"/>
      <c r="U14" s="138"/>
      <c r="V14" s="146"/>
      <c r="W14" s="138"/>
      <c r="X14" s="146"/>
      <c r="Y14" s="138"/>
      <c r="Z14" s="146"/>
      <c r="AA14" s="138"/>
      <c r="AB14" s="146"/>
      <c r="AC14" s="138"/>
      <c r="AD14" s="146"/>
      <c r="AE14" s="138"/>
      <c r="AF14" s="146"/>
      <c r="AG14" s="138"/>
      <c r="AH14" s="146"/>
      <c r="AI14" s="138"/>
      <c r="AJ14" s="146"/>
      <c r="AK14" s="138"/>
    </row>
    <row r="15" spans="1:37" ht="22.5" customHeight="1">
      <c r="A15" s="159" t="s">
        <v>100</v>
      </c>
      <c r="B15" s="164"/>
      <c r="C15" s="165"/>
      <c r="D15" s="164"/>
      <c r="E15" s="165"/>
      <c r="F15" s="166"/>
      <c r="G15" s="167"/>
      <c r="H15" s="164"/>
      <c r="I15" s="165"/>
      <c r="J15" s="166"/>
      <c r="K15" s="167"/>
      <c r="L15" s="164"/>
      <c r="M15" s="165"/>
      <c r="N15" s="166"/>
      <c r="O15" s="167"/>
      <c r="P15" s="164"/>
      <c r="Q15" s="165"/>
      <c r="R15" s="164"/>
      <c r="S15" s="165"/>
      <c r="T15" s="164"/>
      <c r="U15" s="165"/>
      <c r="V15" s="164"/>
      <c r="W15" s="165"/>
      <c r="X15" s="164"/>
      <c r="Y15" s="165"/>
      <c r="Z15" s="164"/>
      <c r="AA15" s="165"/>
      <c r="AB15" s="164"/>
      <c r="AC15" s="165"/>
      <c r="AD15" s="164"/>
      <c r="AE15" s="165"/>
      <c r="AF15" s="164"/>
      <c r="AG15" s="165"/>
      <c r="AH15" s="164"/>
      <c r="AI15" s="165"/>
      <c r="AJ15" s="164"/>
      <c r="AK15" s="165"/>
    </row>
    <row r="16" spans="1:37" ht="22.5" customHeight="1" thickBot="1">
      <c r="A16" s="142" t="s">
        <v>98</v>
      </c>
      <c r="B16" s="147"/>
      <c r="C16" s="139"/>
      <c r="D16" s="147"/>
      <c r="E16" s="139"/>
      <c r="F16" s="145"/>
      <c r="G16" s="150"/>
      <c r="H16" s="147"/>
      <c r="I16" s="139"/>
      <c r="J16" s="145"/>
      <c r="K16" s="150"/>
      <c r="L16" s="147"/>
      <c r="M16" s="139"/>
      <c r="N16" s="145"/>
      <c r="O16" s="150"/>
      <c r="P16" s="147"/>
      <c r="Q16" s="139"/>
      <c r="R16" s="147"/>
      <c r="S16" s="139"/>
      <c r="T16" s="147"/>
      <c r="U16" s="139"/>
      <c r="V16" s="147"/>
      <c r="W16" s="139"/>
      <c r="X16" s="147"/>
      <c r="Y16" s="139"/>
      <c r="Z16" s="147"/>
      <c r="AA16" s="139"/>
      <c r="AB16" s="147"/>
      <c r="AC16" s="139"/>
      <c r="AD16" s="147"/>
      <c r="AE16" s="139"/>
      <c r="AF16" s="147"/>
      <c r="AG16" s="139"/>
      <c r="AH16" s="147"/>
      <c r="AI16" s="139"/>
      <c r="AJ16" s="147"/>
      <c r="AK16" s="139"/>
    </row>
    <row r="17" spans="1:37" ht="13.5" thickBot="1"/>
    <row r="18" spans="1:37" ht="13.5" thickBot="1">
      <c r="A18" s="151" t="s">
        <v>143</v>
      </c>
      <c r="B18" s="156"/>
      <c r="C18" s="157"/>
      <c r="D18" s="156"/>
      <c r="E18" s="157"/>
      <c r="F18" s="156"/>
      <c r="G18" s="157"/>
      <c r="H18" s="156"/>
      <c r="I18" s="157"/>
      <c r="J18" s="156"/>
      <c r="K18" s="157"/>
      <c r="L18" s="156"/>
      <c r="M18" s="157"/>
      <c r="N18" s="156"/>
      <c r="O18" s="157"/>
      <c r="P18" s="156"/>
      <c r="Q18" s="157"/>
      <c r="R18" s="156"/>
      <c r="S18" s="157"/>
      <c r="T18" s="156"/>
      <c r="U18" s="157"/>
      <c r="V18" s="156"/>
      <c r="W18" s="157"/>
      <c r="X18" s="156"/>
      <c r="Y18" s="157"/>
      <c r="Z18" s="156"/>
      <c r="AA18" s="157"/>
      <c r="AB18" s="156"/>
      <c r="AC18" s="157"/>
      <c r="AD18" s="156"/>
      <c r="AE18" s="157"/>
      <c r="AF18" s="156"/>
      <c r="AG18" s="157"/>
      <c r="AH18" s="156"/>
      <c r="AI18" s="157"/>
      <c r="AJ18" s="156"/>
      <c r="AK18" s="157"/>
    </row>
    <row r="20" spans="1:37" ht="13.5" thickBot="1"/>
    <row r="21" spans="1:37" ht="13.5" thickBot="1">
      <c r="B21" s="286" t="s">
        <v>23</v>
      </c>
      <c r="C21" s="287"/>
    </row>
    <row r="22" spans="1:37" ht="13.5" thickBot="1">
      <c r="B22" s="158" t="s">
        <v>147</v>
      </c>
      <c r="C22" s="158" t="s">
        <v>148</v>
      </c>
    </row>
    <row r="23" spans="1:37" ht="11.25" customHeight="1">
      <c r="A23" s="297" t="s">
        <v>43</v>
      </c>
      <c r="B23" s="299"/>
      <c r="C23" s="299"/>
      <c r="D23" s="293"/>
      <c r="E23" s="295"/>
      <c r="F23" s="290"/>
      <c r="G23" s="290"/>
      <c r="H23" s="290"/>
      <c r="I23" s="290"/>
      <c r="J23" s="290"/>
      <c r="K23" s="290"/>
      <c r="L23" s="290"/>
      <c r="M23" s="290"/>
      <c r="N23" s="290"/>
      <c r="O23" s="290"/>
      <c r="P23" s="290"/>
      <c r="Q23" s="290"/>
      <c r="R23" s="290"/>
      <c r="S23" s="290"/>
    </row>
    <row r="24" spans="1:37" ht="11.25" customHeight="1">
      <c r="A24" s="297"/>
      <c r="B24" s="300"/>
      <c r="C24" s="300"/>
      <c r="D24" s="294"/>
      <c r="E24" s="296"/>
      <c r="F24" s="290"/>
      <c r="G24" s="290"/>
      <c r="H24" s="290"/>
      <c r="I24" s="290"/>
      <c r="J24" s="290"/>
      <c r="K24" s="290"/>
      <c r="L24" s="290"/>
      <c r="M24" s="290"/>
      <c r="N24" s="290"/>
      <c r="O24" s="290"/>
      <c r="P24" s="290"/>
      <c r="Q24" s="290"/>
      <c r="R24" s="290"/>
      <c r="S24" s="290"/>
    </row>
    <row r="25" spans="1:37" ht="11.25" customHeight="1">
      <c r="A25" s="298" t="s">
        <v>44</v>
      </c>
      <c r="B25" s="291"/>
      <c r="C25" s="291"/>
      <c r="D25" s="293"/>
      <c r="E25" s="295"/>
      <c r="F25" s="290"/>
      <c r="G25" s="290"/>
      <c r="H25" s="290"/>
      <c r="I25" s="290"/>
      <c r="J25" s="290"/>
      <c r="K25" s="290"/>
      <c r="L25" s="290"/>
      <c r="M25" s="290"/>
      <c r="N25" s="290"/>
      <c r="O25" s="290"/>
      <c r="P25" s="290"/>
      <c r="Q25" s="290"/>
      <c r="R25" s="290"/>
      <c r="S25" s="290"/>
    </row>
    <row r="26" spans="1:37" ht="11.25" customHeight="1" thickBot="1">
      <c r="A26" s="298"/>
      <c r="B26" s="292"/>
      <c r="C26" s="292"/>
      <c r="D26" s="294"/>
      <c r="E26" s="296"/>
      <c r="F26" s="290"/>
      <c r="G26" s="290"/>
      <c r="H26" s="290"/>
      <c r="I26" s="290"/>
      <c r="J26" s="290"/>
      <c r="K26" s="290"/>
      <c r="L26" s="290"/>
      <c r="M26" s="290"/>
      <c r="N26" s="290"/>
      <c r="O26" s="290"/>
      <c r="P26" s="290"/>
      <c r="Q26" s="290"/>
      <c r="R26" s="290"/>
      <c r="S26" s="290"/>
    </row>
    <row r="27" spans="1:37" ht="13.5" thickBot="1"/>
    <row r="28" spans="1:37" ht="13.5" thickBot="1">
      <c r="A28" s="151" t="s">
        <v>143</v>
      </c>
      <c r="B28" s="156"/>
      <c r="C28" s="157"/>
    </row>
  </sheetData>
  <mergeCells count="67">
    <mergeCell ref="A23:A24"/>
    <mergeCell ref="A25:A26"/>
    <mergeCell ref="P23:P24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N25:N26"/>
    <mergeCell ref="J25:J26"/>
    <mergeCell ref="K25:K26"/>
    <mergeCell ref="L25:L26"/>
    <mergeCell ref="Q23:Q24"/>
    <mergeCell ref="R23:R24"/>
    <mergeCell ref="S23:S24"/>
    <mergeCell ref="B25:B26"/>
    <mergeCell ref="C25:C26"/>
    <mergeCell ref="D25:D26"/>
    <mergeCell ref="E25:E26"/>
    <mergeCell ref="F25:F26"/>
    <mergeCell ref="G25:G26"/>
    <mergeCell ref="H25:H26"/>
    <mergeCell ref="K23:K24"/>
    <mergeCell ref="L23:L24"/>
    <mergeCell ref="M23:M24"/>
    <mergeCell ref="N23:N24"/>
    <mergeCell ref="O23:O24"/>
    <mergeCell ref="I25:I26"/>
    <mergeCell ref="M25:M26"/>
    <mergeCell ref="B1:E1"/>
    <mergeCell ref="B2:C2"/>
    <mergeCell ref="D2:E2"/>
    <mergeCell ref="F1:I1"/>
    <mergeCell ref="F2:G2"/>
    <mergeCell ref="O25:O26"/>
    <mergeCell ref="P25:P26"/>
    <mergeCell ref="Q25:Q26"/>
    <mergeCell ref="R25:R26"/>
    <mergeCell ref="S25:S26"/>
    <mergeCell ref="X2:Y2"/>
    <mergeCell ref="H2:I2"/>
    <mergeCell ref="J1:M1"/>
    <mergeCell ref="J2:K2"/>
    <mergeCell ref="L2:M2"/>
    <mergeCell ref="N1:Q1"/>
    <mergeCell ref="N2:O2"/>
    <mergeCell ref="P2:Q2"/>
    <mergeCell ref="AH1:AK1"/>
    <mergeCell ref="AH2:AI2"/>
    <mergeCell ref="AJ2:AK2"/>
    <mergeCell ref="B21:C21"/>
    <mergeCell ref="A1:A3"/>
    <mergeCell ref="Z1:AC1"/>
    <mergeCell ref="Z2:AA2"/>
    <mergeCell ref="AB2:AC2"/>
    <mergeCell ref="AD1:AG1"/>
    <mergeCell ref="AD2:AE2"/>
    <mergeCell ref="AF2:AG2"/>
    <mergeCell ref="R1:U1"/>
    <mergeCell ref="R2:S2"/>
    <mergeCell ref="T2:U2"/>
    <mergeCell ref="V1:Y1"/>
    <mergeCell ref="V2:W2"/>
  </mergeCells>
  <phoneticPr fontId="6" type="noConversion"/>
  <pageMargins left="0.7" right="0.7" top="0.78740157499999996" bottom="0.78740157499999996" header="0.3" footer="0.3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B601F8D-815A-4C45-B6DE-F42DE0969B59}">
          <x14:formula1>
            <xm:f>Hinweise!$H$8:$H$11</xm:f>
          </x14:formula1>
          <xm:sqref>A23:A26</xm:sqref>
        </x14:dataValidation>
        <x14:dataValidation type="list" allowBlank="1" showInputMessage="1" showErrorMessage="1" xr:uid="{5AEB6555-3A63-4F17-83B8-9E4A95032E49}">
          <x14:formula1>
            <xm:f>Hinweise!$F$8:$F$23</xm:f>
          </x14:formula1>
          <xm:sqref>A4:A16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AB428-953C-4CCB-81A3-15A200C33613}">
  <sheetPr>
    <pageSetUpPr fitToPage="1"/>
  </sheetPr>
  <dimension ref="A1:M30"/>
  <sheetViews>
    <sheetView topLeftCell="A5" workbookViewId="0">
      <selection activeCell="O8" sqref="O8"/>
    </sheetView>
  </sheetViews>
  <sheetFormatPr baseColWidth="10" defaultRowHeight="12.75"/>
  <cols>
    <col min="1" max="1" width="14.28515625" customWidth="1"/>
    <col min="2" max="13" width="4.7109375" customWidth="1"/>
  </cols>
  <sheetData>
    <row r="1" spans="1:13">
      <c r="A1" s="306" t="s">
        <v>152</v>
      </c>
      <c r="B1" s="303" t="s">
        <v>135</v>
      </c>
      <c r="C1" s="304"/>
      <c r="D1" s="317" t="s">
        <v>136</v>
      </c>
      <c r="E1" s="317"/>
      <c r="F1" s="303" t="s">
        <v>137</v>
      </c>
      <c r="G1" s="304"/>
      <c r="H1" s="317" t="s">
        <v>138</v>
      </c>
      <c r="I1" s="317"/>
      <c r="J1" s="303" t="s">
        <v>139</v>
      </c>
      <c r="K1" s="304"/>
      <c r="L1" s="303" t="s">
        <v>140</v>
      </c>
      <c r="M1" s="304"/>
    </row>
    <row r="2" spans="1:13" ht="13.5" thickBot="1">
      <c r="A2" s="306"/>
      <c r="B2" s="305"/>
      <c r="C2" s="289"/>
      <c r="D2" s="318"/>
      <c r="E2" s="318"/>
      <c r="F2" s="305"/>
      <c r="G2" s="289"/>
      <c r="H2" s="318"/>
      <c r="I2" s="318"/>
      <c r="J2" s="305"/>
      <c r="K2" s="289"/>
      <c r="L2" s="305"/>
      <c r="M2" s="289"/>
    </row>
    <row r="3" spans="1:13" ht="18.75" thickBot="1">
      <c r="A3" s="306"/>
      <c r="B3" s="179" t="s">
        <v>145</v>
      </c>
      <c r="C3" s="180" t="s">
        <v>144</v>
      </c>
      <c r="D3" s="184" t="s">
        <v>145</v>
      </c>
      <c r="E3" s="182" t="s">
        <v>144</v>
      </c>
      <c r="F3" s="181" t="s">
        <v>145</v>
      </c>
      <c r="G3" s="183" t="s">
        <v>144</v>
      </c>
      <c r="H3" s="184" t="s">
        <v>145</v>
      </c>
      <c r="I3" s="182" t="s">
        <v>144</v>
      </c>
      <c r="J3" s="181" t="s">
        <v>145</v>
      </c>
      <c r="K3" s="183" t="s">
        <v>144</v>
      </c>
      <c r="L3" s="181" t="s">
        <v>145</v>
      </c>
      <c r="M3" s="183" t="s">
        <v>144</v>
      </c>
    </row>
    <row r="4" spans="1:13" ht="22.5" customHeight="1" thickBot="1">
      <c r="A4" s="194" t="str">
        <f>'LSSP Einzel Meisterschaft'!E4</f>
        <v>100m Lagen</v>
      </c>
      <c r="B4" s="177"/>
      <c r="C4" s="178"/>
      <c r="D4" s="195"/>
      <c r="E4" s="196"/>
      <c r="F4" s="177"/>
      <c r="G4" s="178"/>
      <c r="H4" s="195"/>
      <c r="I4" s="196"/>
      <c r="J4" s="177"/>
      <c r="K4" s="178"/>
      <c r="L4" s="177"/>
      <c r="M4" s="178"/>
    </row>
    <row r="5" spans="1:13" ht="22.5" customHeight="1" thickBot="1">
      <c r="A5" s="197" t="str">
        <f>'LSSP Einzel Meisterschaft'!F4</f>
        <v>50 m Schmetterling</v>
      </c>
      <c r="B5" s="190"/>
      <c r="C5" s="191"/>
      <c r="D5" s="186"/>
      <c r="E5" s="187"/>
      <c r="F5" s="190"/>
      <c r="G5" s="191"/>
      <c r="H5" s="186"/>
      <c r="I5" s="187"/>
      <c r="J5" s="190"/>
      <c r="K5" s="191"/>
      <c r="L5" s="190"/>
      <c r="M5" s="191"/>
    </row>
    <row r="6" spans="1:13" ht="22.5" customHeight="1" thickBot="1">
      <c r="A6" s="194" t="str">
        <f>'LSSP Einzel Meisterschaft'!G4</f>
        <v>25 m Schmetterling</v>
      </c>
      <c r="B6" s="156"/>
      <c r="C6" s="157"/>
      <c r="D6" s="198"/>
      <c r="E6" s="199"/>
      <c r="F6" s="156"/>
      <c r="G6" s="157"/>
      <c r="H6" s="198"/>
      <c r="I6" s="199"/>
      <c r="J6" s="156"/>
      <c r="K6" s="157"/>
      <c r="L6" s="156"/>
      <c r="M6" s="157"/>
    </row>
    <row r="7" spans="1:13" ht="22.5" customHeight="1" thickBot="1">
      <c r="A7" s="185" t="str">
        <f>'LSSP Einzel Meisterschaft'!H4</f>
        <v>100 m Rücken</v>
      </c>
      <c r="B7" s="192"/>
      <c r="C7" s="193"/>
      <c r="D7" s="188"/>
      <c r="E7" s="189"/>
      <c r="F7" s="192"/>
      <c r="G7" s="193"/>
      <c r="H7" s="188"/>
      <c r="I7" s="189"/>
      <c r="J7" s="192"/>
      <c r="K7" s="193"/>
      <c r="L7" s="192"/>
      <c r="M7" s="193"/>
    </row>
    <row r="8" spans="1:13" ht="22.5" customHeight="1" thickBot="1">
      <c r="A8" s="194" t="str">
        <f>'LSSP Einzel Meisterschaft'!I4</f>
        <v>50 m Brust</v>
      </c>
      <c r="B8" s="156"/>
      <c r="C8" s="157"/>
      <c r="D8" s="198"/>
      <c r="E8" s="199"/>
      <c r="F8" s="156"/>
      <c r="G8" s="157"/>
      <c r="H8" s="198"/>
      <c r="I8" s="199"/>
      <c r="J8" s="156"/>
      <c r="K8" s="157"/>
      <c r="L8" s="156"/>
      <c r="M8" s="157"/>
    </row>
    <row r="9" spans="1:13" ht="22.5" customHeight="1" thickBot="1">
      <c r="A9" s="185" t="str">
        <f>'LSSP Einzel Meisterschaft'!J4</f>
        <v>25 m Brust</v>
      </c>
      <c r="B9" s="192"/>
      <c r="C9" s="193"/>
      <c r="D9" s="188"/>
      <c r="E9" s="189"/>
      <c r="F9" s="192"/>
      <c r="G9" s="193"/>
      <c r="H9" s="188"/>
      <c r="I9" s="189"/>
      <c r="J9" s="192"/>
      <c r="K9" s="193"/>
      <c r="L9" s="192"/>
      <c r="M9" s="193"/>
    </row>
    <row r="10" spans="1:13" ht="22.5" customHeight="1" thickBot="1">
      <c r="A10" s="194" t="str">
        <f>'LSSP Einzel Meisterschaft'!K4</f>
        <v>100 m Freistil</v>
      </c>
      <c r="B10" s="156"/>
      <c r="C10" s="157"/>
      <c r="D10" s="198"/>
      <c r="E10" s="199"/>
      <c r="F10" s="156"/>
      <c r="G10" s="157"/>
      <c r="H10" s="198"/>
      <c r="I10" s="199"/>
      <c r="J10" s="156"/>
      <c r="K10" s="157"/>
      <c r="L10" s="156"/>
      <c r="M10" s="157"/>
    </row>
    <row r="11" spans="1:13" ht="22.5" customHeight="1" thickBot="1">
      <c r="A11" s="185" t="str">
        <f>'LSSP Einzel Meisterschaft'!L4</f>
        <v>100 m Schmetterling</v>
      </c>
      <c r="B11" s="192"/>
      <c r="C11" s="193"/>
      <c r="D11" s="188"/>
      <c r="E11" s="189"/>
      <c r="F11" s="192"/>
      <c r="G11" s="193"/>
      <c r="H11" s="188"/>
      <c r="I11" s="189"/>
      <c r="J11" s="192"/>
      <c r="K11" s="193"/>
      <c r="L11" s="192"/>
      <c r="M11" s="193"/>
    </row>
    <row r="12" spans="1:13" ht="22.5" customHeight="1" thickBot="1">
      <c r="A12" s="194" t="str">
        <f>'LSSP Einzel Meisterschaft'!M4</f>
        <v>50 m Rücken</v>
      </c>
      <c r="B12" s="156"/>
      <c r="C12" s="157"/>
      <c r="D12" s="198"/>
      <c r="E12" s="199"/>
      <c r="F12" s="156"/>
      <c r="G12" s="157"/>
      <c r="H12" s="198"/>
      <c r="I12" s="199"/>
      <c r="J12" s="156"/>
      <c r="K12" s="157"/>
      <c r="L12" s="156"/>
      <c r="M12" s="157"/>
    </row>
    <row r="13" spans="1:13" ht="22.5" customHeight="1" thickBot="1">
      <c r="A13" s="185" t="str">
        <f>'LSSP Einzel Meisterschaft'!N4</f>
        <v>25 m Rücken</v>
      </c>
      <c r="B13" s="192"/>
      <c r="C13" s="193"/>
      <c r="D13" s="188"/>
      <c r="E13" s="189"/>
      <c r="F13" s="192"/>
      <c r="G13" s="193"/>
      <c r="H13" s="188"/>
      <c r="I13" s="189"/>
      <c r="J13" s="192"/>
      <c r="K13" s="193"/>
      <c r="L13" s="192"/>
      <c r="M13" s="193"/>
    </row>
    <row r="14" spans="1:13" ht="22.5" customHeight="1" thickBot="1">
      <c r="A14" s="194" t="str">
        <f>'LSSP Einzel Meisterschaft'!O4</f>
        <v>100 m Brust</v>
      </c>
      <c r="B14" s="156"/>
      <c r="C14" s="157"/>
      <c r="D14" s="198"/>
      <c r="E14" s="199"/>
      <c r="F14" s="156"/>
      <c r="G14" s="157"/>
      <c r="H14" s="198"/>
      <c r="I14" s="199"/>
      <c r="J14" s="156"/>
      <c r="K14" s="157"/>
      <c r="L14" s="156"/>
      <c r="M14" s="157"/>
    </row>
    <row r="15" spans="1:13" ht="22.5" customHeight="1" thickBot="1">
      <c r="A15" s="185" t="str">
        <f>'LSSP Einzel Meisterschaft'!P4</f>
        <v>50 m Freistil</v>
      </c>
      <c r="B15" s="192"/>
      <c r="C15" s="193"/>
      <c r="D15" s="188"/>
      <c r="E15" s="189"/>
      <c r="F15" s="192"/>
      <c r="G15" s="193"/>
      <c r="H15" s="188"/>
      <c r="I15" s="189"/>
      <c r="J15" s="192"/>
      <c r="K15" s="193"/>
      <c r="L15" s="192"/>
      <c r="M15" s="193"/>
    </row>
    <row r="16" spans="1:13" ht="22.5" customHeight="1" thickBot="1">
      <c r="A16" s="194" t="str">
        <f>'LSSP Einzel Meisterschaft'!Q4</f>
        <v>25 m Freistil</v>
      </c>
      <c r="B16" s="156"/>
      <c r="C16" s="157"/>
      <c r="D16" s="198"/>
      <c r="E16" s="199"/>
      <c r="F16" s="156"/>
      <c r="G16" s="157"/>
      <c r="H16" s="198"/>
      <c r="I16" s="199"/>
      <c r="J16" s="156"/>
      <c r="K16" s="157"/>
      <c r="L16" s="156"/>
      <c r="M16" s="157"/>
    </row>
    <row r="17" spans="1:13" ht="13.5" thickBot="1"/>
    <row r="18" spans="1:13" ht="13.5" thickBot="1">
      <c r="A18" s="151" t="s">
        <v>143</v>
      </c>
      <c r="B18" s="156"/>
      <c r="C18" s="157"/>
      <c r="D18" s="156"/>
      <c r="E18" s="157"/>
      <c r="F18" s="156"/>
      <c r="G18" s="157"/>
      <c r="H18" s="156"/>
      <c r="I18" s="157"/>
      <c r="J18" s="156"/>
      <c r="K18" s="157"/>
      <c r="L18" s="156"/>
      <c r="M18" s="157"/>
    </row>
    <row r="20" spans="1:13" ht="13.5" thickBot="1"/>
    <row r="21" spans="1:13" ht="13.5" thickBot="1">
      <c r="B21" s="286" t="s">
        <v>23</v>
      </c>
      <c r="C21" s="287"/>
    </row>
    <row r="22" spans="1:13" ht="13.5" thickBot="1">
      <c r="B22" s="313" t="s">
        <v>147</v>
      </c>
      <c r="C22" s="314"/>
    </row>
    <row r="23" spans="1:13" ht="11.25" customHeight="1">
      <c r="A23" s="301" t="str">
        <f>Staffelmeldungen!E4</f>
        <v>4x 50m Freistil mixed</v>
      </c>
      <c r="B23" s="313"/>
      <c r="C23" s="314"/>
      <c r="D23" s="290"/>
      <c r="E23" s="290"/>
      <c r="F23" s="290"/>
      <c r="G23" s="290"/>
      <c r="H23" s="290"/>
      <c r="I23" s="290"/>
      <c r="J23" s="290"/>
      <c r="K23" s="290"/>
    </row>
    <row r="24" spans="1:13" ht="11.25" customHeight="1" thickBot="1">
      <c r="A24" s="302"/>
      <c r="B24" s="315"/>
      <c r="C24" s="316"/>
      <c r="D24" s="290"/>
      <c r="E24" s="290"/>
      <c r="F24" s="290"/>
      <c r="G24" s="290"/>
      <c r="H24" s="290"/>
      <c r="I24" s="290"/>
      <c r="J24" s="290"/>
      <c r="K24" s="290"/>
    </row>
    <row r="25" spans="1:13" ht="11.25" customHeight="1">
      <c r="A25" s="307" t="str">
        <f>Staffelmeldungen!F4</f>
        <v>4x 25 m Lagen mixed</v>
      </c>
      <c r="B25" s="309"/>
      <c r="C25" s="310"/>
      <c r="D25" s="290"/>
      <c r="E25" s="290"/>
      <c r="F25" s="290"/>
      <c r="G25" s="290"/>
      <c r="H25" s="290"/>
      <c r="I25" s="290"/>
      <c r="J25" s="290"/>
      <c r="K25" s="290"/>
    </row>
    <row r="26" spans="1:13" ht="11.25" customHeight="1" thickBot="1">
      <c r="A26" s="308"/>
      <c r="B26" s="311"/>
      <c r="C26" s="312"/>
      <c r="D26" s="290"/>
      <c r="E26" s="290"/>
      <c r="F26" s="290"/>
      <c r="G26" s="290"/>
      <c r="H26" s="290"/>
      <c r="I26" s="290"/>
      <c r="J26" s="290"/>
      <c r="K26" s="290"/>
    </row>
    <row r="27" spans="1:13">
      <c r="A27" s="301" t="str">
        <f>Staffelmeldungen!G4</f>
        <v>4x 50 m Lagen mixed</v>
      </c>
      <c r="B27" s="313"/>
      <c r="C27" s="314"/>
    </row>
    <row r="28" spans="1:13" ht="13.5" thickBot="1">
      <c r="A28" s="302"/>
      <c r="B28" s="315"/>
      <c r="C28" s="316"/>
    </row>
    <row r="29" spans="1:13" ht="13.5" thickBot="1"/>
    <row r="30" spans="1:13" ht="13.5" thickBot="1">
      <c r="A30" s="151" t="s">
        <v>143</v>
      </c>
      <c r="B30" s="156"/>
      <c r="C30" s="157"/>
    </row>
  </sheetData>
  <mergeCells count="31">
    <mergeCell ref="K25:K26"/>
    <mergeCell ref="B1:C2"/>
    <mergeCell ref="D1:E2"/>
    <mergeCell ref="F1:G2"/>
    <mergeCell ref="H1:I2"/>
    <mergeCell ref="J1:K2"/>
    <mergeCell ref="B22:C22"/>
    <mergeCell ref="B23:C24"/>
    <mergeCell ref="H25:H26"/>
    <mergeCell ref="I25:I26"/>
    <mergeCell ref="J25:J26"/>
    <mergeCell ref="E25:E26"/>
    <mergeCell ref="F25:F26"/>
    <mergeCell ref="G25:G26"/>
    <mergeCell ref="H23:H24"/>
    <mergeCell ref="I23:I24"/>
    <mergeCell ref="A27:A28"/>
    <mergeCell ref="D25:D26"/>
    <mergeCell ref="A25:A26"/>
    <mergeCell ref="B25:C26"/>
    <mergeCell ref="B27:C28"/>
    <mergeCell ref="A23:A24"/>
    <mergeCell ref="D23:D24"/>
    <mergeCell ref="E23:E24"/>
    <mergeCell ref="L1:M2"/>
    <mergeCell ref="A1:A3"/>
    <mergeCell ref="J23:J24"/>
    <mergeCell ref="K23:K24"/>
    <mergeCell ref="F23:F24"/>
    <mergeCell ref="G23:G24"/>
    <mergeCell ref="B21:C21"/>
  </mergeCells>
  <pageMargins left="0.7" right="0.7" top="0.78740157499999996" bottom="0.78740157499999996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6</vt:i4>
      </vt:variant>
    </vt:vector>
  </HeadingPairs>
  <TitlesOfParts>
    <vt:vector size="16" baseType="lpstr">
      <vt:lpstr>Checkliste</vt:lpstr>
      <vt:lpstr>Übersicht</vt:lpstr>
      <vt:lpstr>Einzel Meisterschaft</vt:lpstr>
      <vt:lpstr>LSSP Einzel Meisterschaft</vt:lpstr>
      <vt:lpstr>Einzel-Sprint-Meisterschaft</vt:lpstr>
      <vt:lpstr>Staffelmeldungen</vt:lpstr>
      <vt:lpstr>Hinweise</vt:lpstr>
      <vt:lpstr>Medallienspiegelrechner EM</vt:lpstr>
      <vt:lpstr>Medallienspiegelrechner LSSP</vt:lpstr>
      <vt:lpstr>Medallienspiegelrechner SM</vt:lpstr>
      <vt:lpstr>_</vt:lpstr>
      <vt:lpstr>Übersicht!__xlnm.Print_Area</vt:lpstr>
      <vt:lpstr>'LSSP Einzel Meisterschaft'!Druckbereich</vt:lpstr>
      <vt:lpstr>'Medallienspiegelrechner EM'!Druckbereich</vt:lpstr>
      <vt:lpstr>'Medallienspiegelrechner LSSP'!Druckbereich</vt:lpstr>
      <vt:lpstr>'Medallienspiegelrechner SM'!Druckbereich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</dc:creator>
  <cp:lastModifiedBy>Micha</cp:lastModifiedBy>
  <cp:lastPrinted>2023-06-27T19:47:09Z</cp:lastPrinted>
  <dcterms:created xsi:type="dcterms:W3CDTF">2019-06-13T06:56:45Z</dcterms:created>
  <dcterms:modified xsi:type="dcterms:W3CDTF">2023-07-01T16:12:11Z</dcterms:modified>
</cp:coreProperties>
</file>